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資料區\新網站\"/>
    </mc:Choice>
  </mc:AlternateContent>
  <bookViews>
    <workbookView xWindow="0" yWindow="0" windowWidth="28800" windowHeight="9240" activeTab="1"/>
  </bookViews>
  <sheets>
    <sheet name="規格欄 (XPAC)" sheetId="4" r:id="rId1"/>
    <sheet name="spec" sheetId="3" r:id="rId2"/>
    <sheet name="main" sheetId="2" r:id="rId3"/>
  </sheets>
  <externalReferences>
    <externalReference r:id="rId4"/>
  </externalReferences>
  <definedNames>
    <definedName name="_xlnm._FilterDatabase" localSheetId="2" hidden="1">main!$A$6:$AU$48</definedName>
    <definedName name="_xlnm._FilterDatabase" localSheetId="1" hidden="1">spec!$4:$78</definedName>
    <definedName name="_xlnm.Print_Area" localSheetId="1">spec!$E$5:$E$78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" i="3" l="1"/>
  <c r="N78" i="3"/>
  <c r="M78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O72" i="3"/>
  <c r="N72" i="3"/>
  <c r="M72" i="3"/>
  <c r="O71" i="3"/>
  <c r="N71" i="3"/>
  <c r="M71" i="3"/>
  <c r="O70" i="3"/>
  <c r="N70" i="3"/>
  <c r="M70" i="3"/>
  <c r="O69" i="3"/>
  <c r="N69" i="3"/>
  <c r="M69" i="3"/>
  <c r="O68" i="3"/>
  <c r="N68" i="3"/>
  <c r="M68" i="3"/>
  <c r="O67" i="3"/>
  <c r="N67" i="3"/>
  <c r="M67" i="3"/>
  <c r="O66" i="3"/>
  <c r="N66" i="3"/>
  <c r="M66" i="3"/>
  <c r="O65" i="3"/>
  <c r="N65" i="3"/>
  <c r="M65" i="3"/>
  <c r="O64" i="3"/>
  <c r="N64" i="3"/>
  <c r="M64" i="3"/>
  <c r="O63" i="3"/>
  <c r="N63" i="3"/>
  <c r="M63" i="3"/>
  <c r="O62" i="3"/>
  <c r="N62" i="3"/>
  <c r="M62" i="3"/>
  <c r="O61" i="3"/>
  <c r="N61" i="3"/>
  <c r="M61" i="3"/>
  <c r="O60" i="3"/>
  <c r="N60" i="3"/>
  <c r="M60" i="3"/>
  <c r="O59" i="3"/>
  <c r="N59" i="3"/>
  <c r="M59" i="3"/>
  <c r="O58" i="3"/>
  <c r="N58" i="3"/>
  <c r="M58" i="3"/>
  <c r="O57" i="3"/>
  <c r="N57" i="3"/>
  <c r="M57" i="3"/>
  <c r="O56" i="3"/>
  <c r="N56" i="3"/>
  <c r="M56" i="3"/>
  <c r="O55" i="3"/>
  <c r="N55" i="3"/>
  <c r="M55" i="3"/>
  <c r="O54" i="3"/>
  <c r="N54" i="3"/>
  <c r="M54" i="3"/>
  <c r="O53" i="3"/>
  <c r="N53" i="3"/>
  <c r="M53" i="3"/>
  <c r="O52" i="3"/>
  <c r="N52" i="3"/>
  <c r="M52" i="3"/>
  <c r="O51" i="3"/>
  <c r="N51" i="3"/>
  <c r="M51" i="3"/>
  <c r="O50" i="3"/>
  <c r="N50" i="3"/>
  <c r="M50" i="3"/>
  <c r="O49" i="3"/>
  <c r="N49" i="3"/>
  <c r="M49" i="3"/>
  <c r="O48" i="3"/>
  <c r="N48" i="3"/>
  <c r="M48" i="3"/>
  <c r="O47" i="3"/>
  <c r="N47" i="3"/>
  <c r="M47" i="3"/>
  <c r="O46" i="3"/>
  <c r="N46" i="3"/>
  <c r="M46" i="3"/>
  <c r="O45" i="3"/>
  <c r="N45" i="3"/>
  <c r="M45" i="3"/>
  <c r="O44" i="3"/>
  <c r="N44" i="3"/>
  <c r="M44" i="3"/>
  <c r="O43" i="3"/>
  <c r="N43" i="3"/>
  <c r="M43" i="3"/>
  <c r="O42" i="3"/>
  <c r="N42" i="3"/>
  <c r="M42" i="3"/>
  <c r="O41" i="3"/>
  <c r="N41" i="3"/>
  <c r="M41" i="3"/>
  <c r="O40" i="3"/>
  <c r="N40" i="3"/>
  <c r="M40" i="3"/>
  <c r="O39" i="3"/>
  <c r="N39" i="3"/>
  <c r="M39" i="3"/>
  <c r="O38" i="3"/>
  <c r="N38" i="3"/>
  <c r="M38" i="3"/>
  <c r="O37" i="3"/>
  <c r="N37" i="3"/>
  <c r="M37" i="3"/>
  <c r="O36" i="3"/>
  <c r="N36" i="3"/>
  <c r="M36" i="3"/>
  <c r="O35" i="3"/>
  <c r="N35" i="3"/>
  <c r="M35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O6" i="3"/>
  <c r="N6" i="3"/>
  <c r="M6" i="3"/>
  <c r="O5" i="3"/>
  <c r="N5" i="3"/>
  <c r="M5" i="3"/>
  <c r="E2" i="3"/>
  <c r="AN48" i="2"/>
  <c r="AM48" i="2"/>
  <c r="AL48" i="2"/>
  <c r="Y48" i="2"/>
  <c r="I48" i="2"/>
  <c r="H48" i="2"/>
  <c r="G48" i="2"/>
  <c r="F48" i="2"/>
  <c r="E48" i="2"/>
  <c r="D48" i="2"/>
  <c r="C48" i="2"/>
  <c r="B48" i="2"/>
  <c r="AN47" i="2"/>
  <c r="AM47" i="2"/>
  <c r="AL47" i="2"/>
  <c r="Y47" i="2"/>
  <c r="I47" i="2"/>
  <c r="H47" i="2"/>
  <c r="G47" i="2"/>
  <c r="F47" i="2"/>
  <c r="E47" i="2"/>
  <c r="D47" i="2"/>
  <c r="C47" i="2"/>
  <c r="B47" i="2"/>
  <c r="AN46" i="2"/>
  <c r="AM46" i="2"/>
  <c r="AL46" i="2"/>
  <c r="Y46" i="2"/>
  <c r="I46" i="2"/>
  <c r="H46" i="2"/>
  <c r="G46" i="2"/>
  <c r="F46" i="2"/>
  <c r="E46" i="2"/>
  <c r="D46" i="2"/>
  <c r="C46" i="2"/>
  <c r="B46" i="2"/>
  <c r="AN45" i="2"/>
  <c r="AM45" i="2"/>
  <c r="AL45" i="2"/>
  <c r="Y45" i="2"/>
  <c r="I45" i="2"/>
  <c r="H45" i="2"/>
  <c r="G45" i="2"/>
  <c r="F45" i="2"/>
  <c r="E45" i="2"/>
  <c r="D45" i="2"/>
  <c r="C45" i="2"/>
  <c r="B45" i="2"/>
  <c r="AN44" i="2"/>
  <c r="AM44" i="2"/>
  <c r="AL44" i="2"/>
  <c r="Y44" i="2"/>
  <c r="I44" i="2"/>
  <c r="H44" i="2"/>
  <c r="G44" i="2"/>
  <c r="F44" i="2"/>
  <c r="E44" i="2"/>
  <c r="D44" i="2"/>
  <c r="C44" i="2"/>
  <c r="B44" i="2"/>
  <c r="AN43" i="2"/>
  <c r="AM43" i="2"/>
  <c r="AL43" i="2"/>
  <c r="Y43" i="2"/>
  <c r="I43" i="2"/>
  <c r="H43" i="2"/>
  <c r="G43" i="2"/>
  <c r="F43" i="2"/>
  <c r="E43" i="2"/>
  <c r="D43" i="2"/>
  <c r="C43" i="2"/>
  <c r="B43" i="2"/>
  <c r="AN42" i="2"/>
  <c r="AM42" i="2"/>
  <c r="AL42" i="2"/>
  <c r="Y42" i="2"/>
  <c r="I42" i="2"/>
  <c r="H42" i="2"/>
  <c r="G42" i="2"/>
  <c r="F42" i="2"/>
  <c r="E42" i="2"/>
  <c r="D42" i="2"/>
  <c r="C42" i="2"/>
  <c r="B42" i="2"/>
  <c r="AN41" i="2"/>
  <c r="AM41" i="2"/>
  <c r="AL41" i="2"/>
  <c r="Y41" i="2"/>
  <c r="I41" i="2"/>
  <c r="H41" i="2"/>
  <c r="G41" i="2"/>
  <c r="F41" i="2"/>
  <c r="E41" i="2"/>
  <c r="D41" i="2"/>
  <c r="C41" i="2"/>
  <c r="B41" i="2"/>
  <c r="AN40" i="2"/>
  <c r="AM40" i="2"/>
  <c r="AL40" i="2"/>
  <c r="Y40" i="2"/>
  <c r="I40" i="2"/>
  <c r="H40" i="2"/>
  <c r="G40" i="2"/>
  <c r="F40" i="2"/>
  <c r="E40" i="2"/>
  <c r="D40" i="2"/>
  <c r="C40" i="2"/>
  <c r="B40" i="2"/>
  <c r="AN39" i="2"/>
  <c r="AM39" i="2"/>
  <c r="AL39" i="2"/>
  <c r="Y39" i="2"/>
  <c r="I39" i="2"/>
  <c r="H39" i="2"/>
  <c r="G39" i="2"/>
  <c r="F39" i="2"/>
  <c r="E39" i="2"/>
  <c r="D39" i="2"/>
  <c r="C39" i="2"/>
  <c r="B39" i="2"/>
  <c r="AN38" i="2"/>
  <c r="AM38" i="2"/>
  <c r="AL38" i="2"/>
  <c r="Y38" i="2"/>
  <c r="I38" i="2"/>
  <c r="H38" i="2"/>
  <c r="G38" i="2"/>
  <c r="F38" i="2"/>
  <c r="E38" i="2"/>
  <c r="D38" i="2"/>
  <c r="C38" i="2"/>
  <c r="B38" i="2"/>
  <c r="AN37" i="2"/>
  <c r="AM37" i="2"/>
  <c r="AL37" i="2"/>
  <c r="Y37" i="2"/>
  <c r="I37" i="2"/>
  <c r="H37" i="2"/>
  <c r="G37" i="2"/>
  <c r="F37" i="2"/>
  <c r="E37" i="2"/>
  <c r="D37" i="2"/>
  <c r="C37" i="2"/>
  <c r="B37" i="2"/>
  <c r="AN36" i="2"/>
  <c r="AM36" i="2"/>
  <c r="AL36" i="2"/>
  <c r="Y36" i="2"/>
  <c r="I36" i="2"/>
  <c r="H36" i="2"/>
  <c r="G36" i="2"/>
  <c r="F36" i="2"/>
  <c r="E36" i="2"/>
  <c r="D36" i="2"/>
  <c r="C36" i="2"/>
  <c r="B36" i="2"/>
  <c r="AN35" i="2"/>
  <c r="AM35" i="2"/>
  <c r="AL35" i="2"/>
  <c r="Y35" i="2"/>
  <c r="I35" i="2"/>
  <c r="H35" i="2"/>
  <c r="G35" i="2"/>
  <c r="F35" i="2"/>
  <c r="E35" i="2"/>
  <c r="D35" i="2"/>
  <c r="C35" i="2"/>
  <c r="B35" i="2"/>
  <c r="AN34" i="2"/>
  <c r="AM34" i="2"/>
  <c r="AL34" i="2"/>
  <c r="Y34" i="2"/>
  <c r="I34" i="2"/>
  <c r="H34" i="2"/>
  <c r="G34" i="2"/>
  <c r="F34" i="2"/>
  <c r="E34" i="2"/>
  <c r="D34" i="2"/>
  <c r="C34" i="2"/>
  <c r="B34" i="2"/>
  <c r="AN33" i="2"/>
  <c r="AM33" i="2"/>
  <c r="AL33" i="2"/>
  <c r="Y33" i="2"/>
  <c r="I33" i="2"/>
  <c r="H33" i="2"/>
  <c r="G33" i="2"/>
  <c r="F33" i="2"/>
  <c r="E33" i="2"/>
  <c r="D33" i="2"/>
  <c r="C33" i="2"/>
  <c r="B33" i="2"/>
  <c r="AN32" i="2"/>
  <c r="AM32" i="2"/>
  <c r="AL32" i="2"/>
  <c r="Y32" i="2"/>
  <c r="I32" i="2"/>
  <c r="H32" i="2"/>
  <c r="G32" i="2"/>
  <c r="F32" i="2"/>
  <c r="E32" i="2"/>
  <c r="D32" i="2"/>
  <c r="C32" i="2"/>
  <c r="B32" i="2"/>
  <c r="AN31" i="2"/>
  <c r="AM31" i="2"/>
  <c r="AL31" i="2"/>
  <c r="Y31" i="2"/>
  <c r="I31" i="2"/>
  <c r="H31" i="2"/>
  <c r="G31" i="2"/>
  <c r="F31" i="2"/>
  <c r="E31" i="2"/>
  <c r="D31" i="2"/>
  <c r="C31" i="2"/>
  <c r="B31" i="2"/>
  <c r="AN30" i="2"/>
  <c r="AM30" i="2"/>
  <c r="AL30" i="2"/>
  <c r="Y30" i="2"/>
  <c r="I30" i="2"/>
  <c r="H30" i="2"/>
  <c r="G30" i="2"/>
  <c r="F30" i="2"/>
  <c r="E30" i="2"/>
  <c r="D30" i="2"/>
  <c r="C30" i="2"/>
  <c r="B30" i="2"/>
  <c r="AN29" i="2"/>
  <c r="AM29" i="2"/>
  <c r="AL29" i="2"/>
  <c r="Y29" i="2"/>
  <c r="I29" i="2"/>
  <c r="H29" i="2"/>
  <c r="G29" i="2"/>
  <c r="F29" i="2"/>
  <c r="E29" i="2"/>
  <c r="D29" i="2"/>
  <c r="C29" i="2"/>
  <c r="B29" i="2"/>
  <c r="AN28" i="2"/>
  <c r="AM28" i="2"/>
  <c r="AL28" i="2"/>
  <c r="Y28" i="2"/>
  <c r="I28" i="2"/>
  <c r="H28" i="2"/>
  <c r="G28" i="2"/>
  <c r="F28" i="2"/>
  <c r="E28" i="2"/>
  <c r="D28" i="2"/>
  <c r="C28" i="2"/>
  <c r="B28" i="2"/>
  <c r="AN27" i="2"/>
  <c r="AM27" i="2"/>
  <c r="AL27" i="2"/>
  <c r="Y27" i="2"/>
  <c r="I27" i="2"/>
  <c r="H27" i="2"/>
  <c r="G27" i="2"/>
  <c r="F27" i="2"/>
  <c r="E27" i="2"/>
  <c r="D27" i="2"/>
  <c r="C27" i="2"/>
  <c r="B27" i="2"/>
  <c r="AN26" i="2"/>
  <c r="AM26" i="2"/>
  <c r="AL26" i="2"/>
  <c r="Y26" i="2"/>
  <c r="I26" i="2"/>
  <c r="H26" i="2"/>
  <c r="G26" i="2"/>
  <c r="F26" i="2"/>
  <c r="E26" i="2"/>
  <c r="D26" i="2"/>
  <c r="C26" i="2"/>
  <c r="B26" i="2"/>
  <c r="AN25" i="2"/>
  <c r="AM25" i="2"/>
  <c r="AL25" i="2"/>
  <c r="Y25" i="2"/>
  <c r="I25" i="2"/>
  <c r="H25" i="2"/>
  <c r="G25" i="2"/>
  <c r="F25" i="2"/>
  <c r="E25" i="2"/>
  <c r="D25" i="2"/>
  <c r="C25" i="2"/>
  <c r="B25" i="2"/>
  <c r="AN24" i="2"/>
  <c r="AM24" i="2"/>
  <c r="AL24" i="2"/>
  <c r="Y24" i="2"/>
  <c r="I24" i="2"/>
  <c r="H24" i="2"/>
  <c r="G24" i="2"/>
  <c r="F24" i="2"/>
  <c r="E24" i="2"/>
  <c r="D24" i="2"/>
  <c r="C24" i="2"/>
  <c r="B24" i="2"/>
  <c r="AN23" i="2"/>
  <c r="AM23" i="2"/>
  <c r="AL23" i="2"/>
  <c r="Y23" i="2"/>
  <c r="I23" i="2"/>
  <c r="H23" i="2"/>
  <c r="G23" i="2"/>
  <c r="F23" i="2"/>
  <c r="E23" i="2"/>
  <c r="D23" i="2"/>
  <c r="C23" i="2"/>
  <c r="B23" i="2"/>
  <c r="AN22" i="2"/>
  <c r="AM22" i="2"/>
  <c r="AL22" i="2"/>
  <c r="Y22" i="2"/>
  <c r="I22" i="2"/>
  <c r="H22" i="2"/>
  <c r="G22" i="2"/>
  <c r="F22" i="2"/>
  <c r="E22" i="2"/>
  <c r="D22" i="2"/>
  <c r="C22" i="2"/>
  <c r="B22" i="2"/>
  <c r="AN21" i="2"/>
  <c r="AM21" i="2"/>
  <c r="AL21" i="2"/>
  <c r="Y21" i="2"/>
  <c r="I21" i="2"/>
  <c r="H21" i="2"/>
  <c r="G21" i="2"/>
  <c r="F21" i="2"/>
  <c r="E21" i="2"/>
  <c r="D21" i="2"/>
  <c r="C21" i="2"/>
  <c r="B21" i="2"/>
  <c r="AN20" i="2"/>
  <c r="AM20" i="2"/>
  <c r="AL20" i="2"/>
  <c r="Y20" i="2"/>
  <c r="I20" i="2"/>
  <c r="H20" i="2"/>
  <c r="G20" i="2"/>
  <c r="F20" i="2"/>
  <c r="E20" i="2"/>
  <c r="D20" i="2"/>
  <c r="C20" i="2"/>
  <c r="B20" i="2"/>
  <c r="AN19" i="2"/>
  <c r="AM19" i="2"/>
  <c r="AL19" i="2"/>
  <c r="Y19" i="2"/>
  <c r="I19" i="2"/>
  <c r="H19" i="2"/>
  <c r="G19" i="2"/>
  <c r="F19" i="2"/>
  <c r="E19" i="2"/>
  <c r="D19" i="2"/>
  <c r="C19" i="2"/>
  <c r="B19" i="2"/>
  <c r="AN18" i="2"/>
  <c r="AM18" i="2"/>
  <c r="AL18" i="2"/>
  <c r="Y18" i="2"/>
  <c r="I18" i="2"/>
  <c r="H18" i="2"/>
  <c r="G18" i="2"/>
  <c r="F18" i="2"/>
  <c r="E18" i="2"/>
  <c r="D18" i="2"/>
  <c r="C18" i="2"/>
  <c r="B18" i="2"/>
  <c r="AN17" i="2"/>
  <c r="AM17" i="2"/>
  <c r="AL17" i="2"/>
  <c r="Y17" i="2"/>
  <c r="I17" i="2"/>
  <c r="H17" i="2"/>
  <c r="G17" i="2"/>
  <c r="F17" i="2"/>
  <c r="E17" i="2"/>
  <c r="D17" i="2"/>
  <c r="C17" i="2"/>
  <c r="B17" i="2"/>
  <c r="AN16" i="2"/>
  <c r="AM16" i="2"/>
  <c r="AL16" i="2"/>
  <c r="Y16" i="2"/>
  <c r="I16" i="2"/>
  <c r="H16" i="2"/>
  <c r="G16" i="2"/>
  <c r="F16" i="2"/>
  <c r="E16" i="2"/>
  <c r="D16" i="2"/>
  <c r="C16" i="2"/>
  <c r="B16" i="2"/>
  <c r="AN15" i="2"/>
  <c r="AM15" i="2"/>
  <c r="AL15" i="2"/>
  <c r="Y15" i="2"/>
  <c r="I15" i="2"/>
  <c r="H15" i="2"/>
  <c r="G15" i="2"/>
  <c r="F15" i="2"/>
  <c r="E15" i="2"/>
  <c r="D15" i="2"/>
  <c r="C15" i="2"/>
  <c r="B15" i="2"/>
  <c r="AN14" i="2"/>
  <c r="AM14" i="2"/>
  <c r="AL14" i="2"/>
  <c r="Y14" i="2"/>
  <c r="I14" i="2"/>
  <c r="H14" i="2"/>
  <c r="G14" i="2"/>
  <c r="F14" i="2"/>
  <c r="E14" i="2"/>
  <c r="D14" i="2"/>
  <c r="C14" i="2"/>
  <c r="B14" i="2"/>
  <c r="AN13" i="2"/>
  <c r="AM13" i="2"/>
  <c r="AL13" i="2"/>
  <c r="Y13" i="2"/>
  <c r="I13" i="2"/>
  <c r="H13" i="2"/>
  <c r="G13" i="2"/>
  <c r="F13" i="2"/>
  <c r="E13" i="2"/>
  <c r="D13" i="2"/>
  <c r="C13" i="2"/>
  <c r="B13" i="2"/>
  <c r="AN12" i="2"/>
  <c r="AM12" i="2"/>
  <c r="AL12" i="2"/>
  <c r="Y12" i="2"/>
  <c r="I12" i="2"/>
  <c r="H12" i="2"/>
  <c r="G12" i="2"/>
  <c r="F12" i="2"/>
  <c r="E12" i="2"/>
  <c r="D12" i="2"/>
  <c r="C12" i="2"/>
  <c r="B12" i="2"/>
  <c r="AN11" i="2"/>
  <c r="AM11" i="2"/>
  <c r="AL11" i="2"/>
  <c r="Y11" i="2"/>
  <c r="I11" i="2"/>
  <c r="H11" i="2"/>
  <c r="G11" i="2"/>
  <c r="F11" i="2"/>
  <c r="E11" i="2"/>
  <c r="D11" i="2"/>
  <c r="C11" i="2"/>
  <c r="B11" i="2"/>
  <c r="AN10" i="2"/>
  <c r="AM10" i="2"/>
  <c r="AL10" i="2"/>
  <c r="Y10" i="2"/>
  <c r="I10" i="2"/>
  <c r="H10" i="2"/>
  <c r="G10" i="2"/>
  <c r="F10" i="2"/>
  <c r="E10" i="2"/>
  <c r="D10" i="2"/>
  <c r="C10" i="2"/>
  <c r="B10" i="2"/>
  <c r="AN9" i="2"/>
  <c r="AM9" i="2"/>
  <c r="AL9" i="2"/>
  <c r="Y9" i="2"/>
  <c r="I9" i="2"/>
  <c r="H9" i="2"/>
  <c r="G9" i="2"/>
  <c r="F9" i="2"/>
  <c r="E9" i="2"/>
  <c r="D9" i="2"/>
  <c r="C9" i="2"/>
  <c r="B9" i="2"/>
  <c r="AN8" i="2"/>
  <c r="AM8" i="2"/>
  <c r="AL8" i="2"/>
  <c r="Y8" i="2"/>
  <c r="I8" i="2"/>
  <c r="H8" i="2"/>
  <c r="G8" i="2"/>
  <c r="F8" i="2"/>
  <c r="E8" i="2"/>
  <c r="D8" i="2"/>
  <c r="C8" i="2"/>
  <c r="B8" i="2"/>
  <c r="AN7" i="2"/>
  <c r="AM7" i="2"/>
  <c r="AL7" i="2"/>
  <c r="Y7" i="2"/>
  <c r="I7" i="2"/>
  <c r="H7" i="2"/>
  <c r="G7" i="2"/>
  <c r="F7" i="2"/>
  <c r="E7" i="2"/>
  <c r="D7" i="2"/>
  <c r="C7" i="2"/>
  <c r="B7" i="2"/>
  <c r="AN2" i="2"/>
  <c r="AM2" i="2"/>
  <c r="AL2" i="2"/>
  <c r="Y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nina_chen</author>
  </authors>
  <commentList>
    <comment ref="A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b/>
            <sz val="9"/>
            <color indexed="81"/>
            <rFont val="微軟正黑體"/>
            <family val="2"/>
            <charset val="136"/>
          </rPr>
          <t xml:space="preserve">
</t>
        </r>
        <r>
          <rPr>
            <b/>
            <sz val="16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  <comment ref="B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  <comment ref="C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</commentList>
</comments>
</file>

<file path=xl/comments2.xml><?xml version="1.0" encoding="utf-8"?>
<comments xmlns="http://schemas.openxmlformats.org/spreadsheetml/2006/main">
  <authors>
    <author>nina_chen</author>
  </authors>
  <commentList>
    <comment ref="A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  <r>
          <rPr>
            <sz val="12"/>
            <color indexed="10"/>
            <rFont val="微軟正黑體"/>
            <family val="2"/>
            <charset val="136"/>
          </rPr>
          <t xml:space="preserve">A4這個欄位名稱, 9/18的版本, 欄位名稱是"序號".
從2019/9/23開始的版本, 由原本的 "序號" 改為 "規格群組ID"
</t>
        </r>
        <r>
          <rPr>
            <sz val="12"/>
            <color indexed="39"/>
            <rFont val="微軟正黑體"/>
            <family val="2"/>
            <charset val="136"/>
          </rPr>
          <t>如果你使用的是9/18的版本, 請自行手動修改欄位名稱, 將原本的 "序號" 改為 "規格群組ID"</t>
        </r>
        <r>
          <rPr>
            <sz val="12"/>
            <color indexed="81"/>
            <rFont val="微軟正黑體"/>
            <family val="2"/>
            <charset val="136"/>
          </rPr>
          <t xml:space="preserve">
填寫方式:
1. 請利用spec_group資料表
2. 在spec_group資料表中, 篩選E欄文件人員自己的名字,
3. 再篩選F欄產品標籤或M欄產品名稱
4. 將spec_group資料表中"A欄"的規格群組ID的數字, 貼在spec1(規格)資料表的"A欄"中
</t>
        </r>
        <r>
          <rPr>
            <b/>
            <sz val="14"/>
            <color indexed="10"/>
            <rFont val="微軟正黑體"/>
            <family val="2"/>
            <charset val="136"/>
          </rPr>
          <t>請注意: 數字的前、中、後不可以有空格</t>
        </r>
        <r>
          <rPr>
            <sz val="12"/>
            <color indexed="81"/>
            <rFont val="微軟正黑體"/>
            <family val="2"/>
            <charset val="136"/>
          </rPr>
          <t xml:space="preserve">
例如: I-87004W-G 規格群組ID是"67"
影片: http://ehw.icpdas.com/icpdas/pm/new_website/product_database/00_m1_如何找規格群組ID.mp4</t>
        </r>
      </text>
    </comment>
    <comment ref="B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 xml:space="preserve">nina_chen:
</t>
        </r>
        <r>
          <rPr>
            <sz val="12"/>
            <color indexed="81"/>
            <rFont val="微軟正黑體"/>
            <family val="2"/>
            <charset val="136"/>
          </rPr>
          <t xml:space="preserve">
相似的產品類別共用同一個公版
這欄的內容都會是同樣的數字
</t>
        </r>
        <r>
          <rPr>
            <sz val="14"/>
            <color indexed="81"/>
            <rFont val="微軟正黑體"/>
            <family val="2"/>
            <charset val="136"/>
          </rPr>
          <t xml:space="preserve">
</t>
        </r>
        <r>
          <rPr>
            <b/>
            <sz val="14"/>
            <color indexed="10"/>
            <rFont val="微軟正黑體"/>
            <family val="2"/>
            <charset val="136"/>
          </rPr>
          <t>請注意: 數字的前、中、後不可以有空格</t>
        </r>
      </text>
    </comment>
    <comment ref="C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b/>
            <sz val="9"/>
            <color indexed="81"/>
            <rFont val="微軟正黑體"/>
            <family val="2"/>
            <charset val="136"/>
          </rPr>
          <t xml:space="preserve">
</t>
        </r>
        <r>
          <rPr>
            <sz val="12"/>
            <color indexed="81"/>
            <rFont val="微軟正黑體"/>
            <family val="2"/>
            <charset val="136"/>
          </rPr>
          <t xml:space="preserve">為了讓大家可以直覺性的篩選, 所以公版預設顯示的方式是 文件人員的 部門+英文名字 , 
但是, 因為人員部門和名字可能會改變, 所以, 後台會以4碼的"人員標籤" 代號來做管理, 
因此, </t>
        </r>
        <r>
          <rPr>
            <sz val="12"/>
            <color indexed="39"/>
            <rFont val="微軟正黑體"/>
            <family val="2"/>
            <charset val="136"/>
          </rPr>
          <t>請將這欄改為自己的4碼 "人員標籤" 代號,</t>
        </r>
        <r>
          <rPr>
            <sz val="12"/>
            <color indexed="10"/>
            <rFont val="微軟正黑體"/>
            <family val="2"/>
            <charset val="136"/>
          </rPr>
          <t xml:space="preserve">  
最後完成的結果, 只會留下自己一個人的4碼 "人員標籤" 代號</t>
        </r>
        <r>
          <rPr>
            <sz val="12"/>
            <color indexed="81"/>
            <rFont val="微軟正黑體"/>
            <family val="2"/>
            <charset val="136"/>
          </rPr>
          <t xml:space="preserve">
填寫方式:
1. 請利用spec_group資料表
2. 在spec_group資料表中, 篩選E欄文件人員自己的名字,
3. 將spec_group資料表中"D欄"的4碼 "人員標籤" 代號, 貼在spec1(規格)資料表的"C欄"中
</t>
        </r>
        <r>
          <rPr>
            <b/>
            <sz val="14"/>
            <color indexed="10"/>
            <rFont val="微軟正黑體"/>
            <family val="2"/>
            <charset val="136"/>
          </rPr>
          <t>請注意: 標籤的前、中、後不可以有空格</t>
        </r>
        <r>
          <rPr>
            <sz val="12"/>
            <color indexed="81"/>
            <rFont val="微軟正黑體"/>
            <family val="2"/>
            <charset val="136"/>
          </rPr>
          <t xml:space="preserve">
例如: Nina 的"人員標籤" 代號是"PM03"
</t>
        </r>
      </text>
    </comment>
    <comment ref="D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微軟正黑體"/>
            <family val="2"/>
            <charset val="136"/>
          </rPr>
          <t xml:space="preserve">
目前建立哪個產品系列的資料 , 就把這欄的內容改為該產品系列的產品標籤
</t>
        </r>
        <r>
          <rPr>
            <sz val="12"/>
            <color indexed="10"/>
            <rFont val="微軟正黑體"/>
            <family val="2"/>
            <charset val="136"/>
          </rPr>
          <t>最後完成的結果, 只會留下一種相同的產品標籤</t>
        </r>
        <r>
          <rPr>
            <sz val="12"/>
            <color indexed="81"/>
            <rFont val="微軟正黑體"/>
            <family val="2"/>
            <charset val="136"/>
          </rPr>
          <t xml:space="preserve">
填寫方式:
1. 請利用spec_group資料表
2. 在spec_group資料表中, 篩選E欄文件人員自己的名字,
3. 再篩選M欄產品名稱
4. 將spec_group資料表中"F欄"的產品標籤, 貼在spec1(規格)資料表的"D欄"中
</t>
        </r>
        <r>
          <rPr>
            <b/>
            <sz val="14"/>
            <color indexed="10"/>
            <rFont val="微軟正黑體"/>
            <family val="2"/>
            <charset val="136"/>
          </rPr>
          <t>請注意: 標籤的前、中、後不可以有空格</t>
        </r>
        <r>
          <rPr>
            <sz val="12"/>
            <color indexed="81"/>
            <rFont val="微軟正黑體"/>
            <family val="2"/>
            <charset val="136"/>
          </rPr>
          <t xml:space="preserve">
例如: Nina 負責I-87KW的產品系列 , 它的產品標籤是"I13"</t>
        </r>
      </text>
    </comment>
    <comment ref="E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  <comment ref="H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b/>
            <sz val="9"/>
            <color indexed="81"/>
            <rFont val="微軟正黑體"/>
            <family val="2"/>
            <charset val="136"/>
          </rPr>
          <t xml:space="preserve">
</t>
        </r>
        <r>
          <rPr>
            <b/>
            <sz val="16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  <comment ref="J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  <comment ref="L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  <comment ref="P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此欄請勿自行改變原有的內容</t>
        </r>
      </text>
    </comment>
    <comment ref="Q4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這欄的內容只用在Excel中, 不會進資料庫, 需要時自由填寫, 可以用來提醒自己、RD和Nina.  
Nina彙整資料時會看這欄大家的備註.
</t>
        </r>
        <r>
          <rPr>
            <sz val="12"/>
            <color indexed="14"/>
            <rFont val="微軟正黑體"/>
            <family val="2"/>
            <charset val="136"/>
          </rPr>
          <t xml:space="preserve">
</t>
        </r>
        <r>
          <rPr>
            <b/>
            <sz val="16"/>
            <color indexed="33"/>
            <rFont val="微軟正黑體"/>
            <family val="2"/>
            <charset val="136"/>
          </rPr>
          <t>如果發現缺少規格, 請從規格總表(specification)尋找規格.</t>
        </r>
        <r>
          <rPr>
            <sz val="12"/>
            <color indexed="38"/>
            <rFont val="微軟正黑體"/>
            <family val="2"/>
            <charset val="136"/>
          </rPr>
          <t xml:space="preserve">
</t>
        </r>
        <r>
          <rPr>
            <sz val="12"/>
            <color indexed="14"/>
            <rFont val="微軟正黑體"/>
            <family val="2"/>
            <charset val="136"/>
          </rPr>
          <t>規格總表能找到的規格:</t>
        </r>
        <r>
          <rPr>
            <sz val="12"/>
            <color indexed="38"/>
            <rFont val="微軟正黑體"/>
            <family val="2"/>
            <charset val="136"/>
          </rPr>
          <t xml:space="preserve">
     </t>
        </r>
        <r>
          <rPr>
            <sz val="12"/>
            <color indexed="81"/>
            <rFont val="微軟正黑體"/>
            <family val="2"/>
            <charset val="136"/>
          </rPr>
          <t>請自行複製specification資料表的 E、H、J、L、P欄位內容, 
     貼在spec1資料表的 E、H、J、L、P欄位中
     影片: http://ehw.icpdas.com/icpdas/pm/new_website/product_database/00_m6_如何自行新增規格總表裡已有的規格到自己的規格表中.mp4</t>
        </r>
        <r>
          <rPr>
            <sz val="12"/>
            <color indexed="38"/>
            <rFont val="微軟正黑體"/>
            <family val="2"/>
            <charset val="136"/>
          </rPr>
          <t xml:space="preserve">
    </t>
        </r>
        <r>
          <rPr>
            <sz val="12"/>
            <color indexed="10"/>
            <rFont val="微軟正黑體"/>
            <family val="2"/>
            <charset val="136"/>
          </rPr>
          <t>自行新增規格時, 請複製這句文字, 把藍色字換掉, 填寫備註告訴Nina</t>
        </r>
        <r>
          <rPr>
            <sz val="12"/>
            <color indexed="38"/>
            <rFont val="微軟正黑體"/>
            <family val="2"/>
            <charset val="136"/>
          </rPr>
          <t xml:space="preserve">
    </t>
        </r>
        <r>
          <rPr>
            <sz val="12"/>
            <color indexed="81"/>
            <rFont val="微軟正黑體"/>
            <family val="2"/>
            <charset val="136"/>
          </rPr>
          <t>To Nina,</t>
        </r>
        <r>
          <rPr>
            <sz val="12"/>
            <color indexed="38"/>
            <rFont val="微軟正黑體"/>
            <family val="2"/>
            <charset val="136"/>
          </rPr>
          <t xml:space="preserve"> </t>
        </r>
        <r>
          <rPr>
            <sz val="12"/>
            <color indexed="39"/>
            <rFont val="微軟正黑體"/>
            <family val="2"/>
            <charset val="136"/>
          </rPr>
          <t>Julia</t>
        </r>
        <r>
          <rPr>
            <sz val="12"/>
            <color indexed="81"/>
            <rFont val="微軟正黑體"/>
            <family val="2"/>
            <charset val="136"/>
          </rPr>
          <t>於</t>
        </r>
        <r>
          <rPr>
            <sz val="12"/>
            <color indexed="39"/>
            <rFont val="微軟正黑體"/>
            <family val="2"/>
            <charset val="136"/>
          </rPr>
          <t>9/20</t>
        </r>
        <r>
          <rPr>
            <sz val="12"/>
            <color indexed="81"/>
            <rFont val="微軟正黑體"/>
            <family val="2"/>
            <charset val="136"/>
          </rPr>
          <t>新增</t>
        </r>
        <r>
          <rPr>
            <sz val="12"/>
            <color indexed="38"/>
            <rFont val="微軟正黑體"/>
            <family val="2"/>
            <charset val="136"/>
          </rPr>
          <t xml:space="preserve">
</t>
        </r>
        <r>
          <rPr>
            <sz val="12"/>
            <color indexed="14"/>
            <rFont val="微軟正黑體"/>
            <family val="2"/>
            <charset val="136"/>
          </rPr>
          <t xml:space="preserve">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 xml:space="preserve">nina_chen:
</t>
        </r>
        <r>
          <rPr>
            <sz val="12"/>
            <color indexed="81"/>
            <rFont val="微軟正黑體"/>
            <family val="2"/>
            <charset val="136"/>
          </rPr>
          <t xml:space="preserve">
1. 一個型號一個網頁, 型號以訂購資訊的型號為依據, 但是將將空格CR拿掉
例如: 
I-87004W-G 的訂購資訊是I-87004W-G CR, 將空格CR拿掉之後, 就是I-87004W-G 
M-7018Z-G/S2 的訂購資訊是 M-7018Z-G/S2 CR , 將空格CR拿掉之後, 就是M-7018Z-G/S2
WP-8141  的訂購資訊是 WP-8141-EN CR,  將空格CR拿掉之後, 就是WP-8141-EN
2. 留意型號的大小寫和寫法
例如: 
 (1) iP-8441 的i是小寫
 (2) M-7017mC-16-G 的m是小寫
 (3) uPAC或μPAC, 請用 μPAC
 (4) FRnet 或 Frnet 請用 FRnet 
 (5) FR-2053T、Fr-2053T , 因為大寫R和小寫R的不同, 在Excel和資料庫中會被當作2個不一樣的型號
3. 型號的最前面和最後面不能多出空格
因為型號最前或最後字元 , "沒有空格"、"多出1個空格"和"多出2個空格", 在Excel和資料庫中會被視為不同的型號
例如:
I-87004W-G(無空格) 、I-87004W-G(多出1個空格)、I-87004W-G(多出2個空格), Excel中會被當作3個不一樣的型號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nina_chen</author>
    <author>Windows User</author>
  </authors>
  <commentList>
    <comment ref="A5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 xml:space="preserve">nina_chen:
</t>
        </r>
        <r>
          <rPr>
            <sz val="14"/>
            <color indexed="10"/>
            <rFont val="微軟正黑體"/>
            <family val="2"/>
            <charset val="136"/>
          </rPr>
          <t>最後一層產品分類ID: 產品分類道最底層的那一層代號</t>
        </r>
        <r>
          <rPr>
            <sz val="14"/>
            <color indexed="81"/>
            <rFont val="微軟正黑體"/>
            <family val="2"/>
            <charset val="136"/>
          </rPr>
          <t xml:space="preserve">
</t>
        </r>
        <r>
          <rPr>
            <sz val="14"/>
            <color indexed="39"/>
            <rFont val="微軟正黑體"/>
            <family val="2"/>
            <charset val="136"/>
          </rPr>
          <t xml:space="preserve">1. 請先在category連線資料表中選好產品分類, 
   然後將category連線資料表中"A欄" 「最後一層產品分類ID」的 4碼組合代號, 貼在main(主檔)資料表的"A欄", 
   產品分類的名稱就會自動出現
</t>
        </r>
        <r>
          <rPr>
            <sz val="14"/>
            <color indexed="81"/>
            <rFont val="微軟正黑體"/>
            <family val="2"/>
            <charset val="136"/>
          </rPr>
          <t xml:space="preserve">   例如: 
   I-87004W-G的「最後一層產品分類ID」是"IO59"
2. 如果產品型號分類有分實際和虛擬, 請以 文件_人員_工作分配總表的 "實際 來源為主
    例如: 
    DWG-521, 實際是放在 Industrial Communication, 虛擬的在IIoT也有, 所以產品分類要選Industrial Communication
3. 如果產品分類的名稱出現00, 代表產品分類只有分到上一層就沒有繼續分類下去, 所以沒有分類名稱就先以00顯示
4. 產品分類第八層預設等於J欄的「datasheet群組編號」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nina_chen: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微軟正黑體"/>
            <family val="2"/>
            <charset val="136"/>
          </rPr>
          <t>B欄~I欄的儲存格是公式, 會自動帶出產品分類的名稱, 
當category連線資料表原本的產品分類有更新, 主檔裡的B欄~I欄的產品分類也會同步自動更新
所以, B欄~I欄請保持公式狀態, 勿轉換成值, 也請勿做任何更動</t>
        </r>
        <r>
          <rPr>
            <sz val="14"/>
            <color indexed="10"/>
            <rFont val="微軟正黑體"/>
            <family val="2"/>
            <charset val="136"/>
          </rPr>
          <t xml:space="preserve">
</t>
        </r>
      </text>
    </comment>
    <comment ref="J5" authorId="0" shapeId="0">
      <text>
        <r>
          <rPr>
            <b/>
            <sz val="16"/>
            <color indexed="81"/>
            <rFont val="微軟正黑體"/>
            <family val="2"/>
            <charset val="136"/>
          </rPr>
          <t>nina_chen:</t>
        </r>
        <r>
          <rPr>
            <sz val="16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10"/>
            <rFont val="微軟正黑體"/>
            <family val="2"/>
            <charset val="136"/>
          </rPr>
          <t>自訂2碼數字編號</t>
        </r>
        <r>
          <rPr>
            <sz val="16"/>
            <color indexed="81"/>
            <rFont val="微軟正黑體"/>
            <family val="2"/>
            <charset val="136"/>
          </rPr>
          <t xml:space="preserve">
</t>
        </r>
        <r>
          <rPr>
            <sz val="16"/>
            <color indexed="39"/>
            <rFont val="微軟正黑體"/>
            <family val="2"/>
            <charset val="136"/>
          </rPr>
          <t>當產品型號同時符合這2個條件, 
條件1:  1-7層產品分類ID相同
條件2:  datasheet是只有自己一個或是和其它型號共用一分的
就給這些產品型號自訂相同的2碼數字編號, 
編號從01開始, 依序02、03…..</t>
        </r>
        <r>
          <rPr>
            <sz val="16"/>
            <color indexed="81"/>
            <rFont val="微軟正黑體"/>
            <family val="2"/>
            <charset val="136"/>
          </rPr>
          <t xml:space="preserve">
範例可參考:
1. 產品分類範例_PAC
2. 產品分類範例_I-7000
</t>
        </r>
        <r>
          <rPr>
            <sz val="16"/>
            <color indexed="14"/>
            <rFont val="微軟正黑體"/>
            <family val="2"/>
            <charset val="136"/>
          </rPr>
          <t xml:space="preserve">影片: http://ehw.icpdas.com/icpdas/pm/new_website/product_database/00_m2_如何填寫產品分類.mp4
</t>
        </r>
      </text>
    </comment>
    <comment ref="K5" authorId="1" shapeId="0">
      <text>
        <r>
          <rPr>
            <b/>
            <sz val="12"/>
            <color indexed="81"/>
            <rFont val="Tahoma"/>
            <family val="2"/>
          </rPr>
          <t>nina_chen: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微軟正黑體"/>
            <family val="2"/>
            <charset val="136"/>
          </rPr>
          <t>1. 一個型號一個網頁, 型號以訂購資訊的型號為依據, 但是將空格CR拿掉</t>
        </r>
        <r>
          <rPr>
            <sz val="12"/>
            <color indexed="81"/>
            <rFont val="微軟正黑體"/>
            <family val="2"/>
            <charset val="136"/>
          </rPr>
          <t xml:space="preserve">
例如: 
I-87004W-G 的訂購資訊是I-87004W-G CR, 將空格CR拿掉之後, 就是I-87004W-G 
M-7018Z-G/S2 的訂購資訊是 M-7018Z-G/S2 CR , 將空格CR拿掉之後, 就是M-7018Z-G/S2
WP-8141  的訂購資訊是 WP-8141-EN CR,  將空格CR拿掉之後, 就是WP-8141-EN
</t>
        </r>
        <r>
          <rPr>
            <b/>
            <sz val="12"/>
            <color indexed="81"/>
            <rFont val="微軟正黑體"/>
            <family val="2"/>
            <charset val="136"/>
          </rPr>
          <t>2. 留意型號的大小寫和寫法</t>
        </r>
        <r>
          <rPr>
            <sz val="12"/>
            <color indexed="81"/>
            <rFont val="微軟正黑體"/>
            <family val="2"/>
            <charset val="136"/>
          </rPr>
          <t xml:space="preserve">
例如: 
 (1) iP-8441 的i是小寫
 (2) M-7017mC-16-G 的m是小寫
 (3) uPAC或μPAC, 請用 μPAC
 (4) FRnet 或 Frnet 請用 FRnet 
 (5) FR-2053T、Fr-2053T , 因為大寫R和小寫r的不同, 在Excel和資料庫中會被當作2個不一樣的型號
</t>
        </r>
        <r>
          <rPr>
            <b/>
            <sz val="12"/>
            <color indexed="81"/>
            <rFont val="微軟正黑體"/>
            <family val="2"/>
            <charset val="136"/>
          </rPr>
          <t>3. 型號的最前面和最後面不能多出空格</t>
        </r>
        <r>
          <rPr>
            <sz val="12"/>
            <color indexed="81"/>
            <rFont val="微軟正黑體"/>
            <family val="2"/>
            <charset val="136"/>
          </rPr>
          <t xml:space="preserve">
因為型號最前或最後字元 , "沒有空格"、"多出1個空格"和"多出2個空格", 在Excel和資料庫中會被視為不同的型號
例如:
I-87004W-G(無空格) 、I-87004W-G(多出1個空格)、I-87004W-G(多出2個空格), Excel中會被當作3個不一樣的型號</t>
        </r>
      </text>
    </comment>
    <comment ref="L5" authorId="0" shapeId="0">
      <text>
        <r>
          <rPr>
            <b/>
            <sz val="12"/>
            <color indexed="81"/>
            <rFont val="微軟正黑體"/>
            <family val="2"/>
            <charset val="136"/>
          </rPr>
          <t xml:space="preserve">nina_chen:
</t>
        </r>
        <r>
          <rPr>
            <sz val="12"/>
            <color indexed="81"/>
            <rFont val="微軟正黑體"/>
            <family val="2"/>
            <charset val="136"/>
          </rPr>
          <t>規格群組ID說明:
說明1: 可以知道規格用在那些產品中
說明2: 規格有異動更新, 可以知道要通知哪位文件人員(或RD)
說明3: 建立新產品系列第一個型號時, 可以減少建立產品規格的時間
填寫方式:
1. 請利用spec_group資料表
2. 在spec_group資料表中, 篩選E欄文件人員自己的名字,
3. 再篩選F欄產品標籤或M欄產品名稱
4. 將spec_group資料表中"A欄"的規格群組ID的數字, 貼在main(主檔)資料表的"K欄"中
例如: I-87004W-G 規格群組ID是"67"
影片: http://ehw.icpdas.com/icpdas/pm/new_website/product_database/00_m1_如何找規格群組ID.mp4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 xml:space="preserve">nina_chen:
</t>
        </r>
        <r>
          <rPr>
            <sz val="12"/>
            <color indexed="81"/>
            <rFont val="微軟正黑體"/>
            <family val="2"/>
            <charset val="136"/>
          </rPr>
          <t xml:space="preserve">
在產品網頁上方, 比訂購資訊較為簡短的說明文字</t>
        </r>
      </text>
    </comment>
    <comment ref="N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放在產品網頁下方, 最完整的產品訂購說明</t>
        </r>
      </text>
    </comment>
    <comment ref="O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預設為Y</t>
        </r>
      </text>
    </comment>
    <comment ref="P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以Cathy的資料為準</t>
        </r>
      </text>
    </comment>
    <comment ref="Q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以Cathy的資料為準</t>
        </r>
      </text>
    </comment>
    <comment ref="R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預設為Y</t>
        </r>
      </text>
    </comment>
    <comment ref="S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 xml:space="preserve">nina_chen:
RED Certificate 是歐盟CE的一項指令，無線產品要入歐盟國家必須過此測試認證。
</t>
        </r>
        <r>
          <rPr>
            <sz val="12"/>
            <color indexed="81"/>
            <rFont val="微軟正黑體"/>
            <family val="2"/>
            <charset val="136"/>
          </rPr>
          <t xml:space="preserve">
預設為N, 也可自行先到汪三產品搜尋查詢 ttp://schp.icpdas.com/Live_Search/index.php
例如: GTP-500M 可查到這個產品已過RED認證
如果產品已過RED認證, 新網頁會出現這個圖示
</t>
        </r>
      </text>
    </comment>
    <comment ref="T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 xml:space="preserve">nina_chen:
</t>
        </r>
        <r>
          <rPr>
            <sz val="12"/>
            <color indexed="81"/>
            <rFont val="微軟正黑體"/>
            <family val="2"/>
            <charset val="136"/>
          </rPr>
          <t xml:space="preserve">
NCC是台灣通訊傳播委員會(The National Communications Commission ) 的簡稱
預設為N
如果產品已過NCC認證, 網頁網頁會出現這個圖示</t>
        </r>
      </text>
    </comment>
    <comment ref="Z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多行段落文字, 利用Alt+Enter可以換行.
如有項目符號, 
大項目統一用 • 
小項目統一用 ‣ (要縮排5字元)
例如:
• Various Storage Media
     ‣512 KB Flash
     ‣16 KB EEPROM
     ‣512 KB Battery Backup SRAM</t>
        </r>
      </text>
    </comment>
    <comment ref="AA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多行段落文字, 利用Alt+Enter可以換行.</t>
        </r>
      </text>
    </comment>
    <comment ref="AB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多行段落文字, 利用Alt+Enter可以換行.
如有項目符號, 
大項目統一用 • 
小項目統一用 ‣ (要縮排5字元)
例如:
• Various Storage Media
     ‣512 KB Flash
     ‣16 KB EEPROM
     ‣512 KB Battery Backup SRA
</t>
        </r>
      </text>
    </comment>
    <comment ref="AC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</t>
        </r>
      </text>
    </comment>
    <comment ref="AD5" authorId="0" shapeId="0">
      <text>
        <r>
          <rPr>
            <b/>
            <sz val="16"/>
            <color indexed="81"/>
            <rFont val="微軟正黑體"/>
            <family val="2"/>
            <charset val="136"/>
          </rPr>
          <t xml:space="preserve">nina_chen:
</t>
        </r>
        <r>
          <rPr>
            <sz val="16"/>
            <color indexed="81"/>
            <rFont val="微軟正黑體"/>
            <family val="2"/>
            <charset val="136"/>
          </rPr>
          <t xml:space="preserve">
</t>
        </r>
        <r>
          <rPr>
            <b/>
            <sz val="16"/>
            <color indexed="81"/>
            <rFont val="微軟正黑體"/>
            <family val="2"/>
            <charset val="136"/>
          </rPr>
          <t>產品照片的完整路徑</t>
        </r>
        <r>
          <rPr>
            <sz val="16"/>
            <color indexed="81"/>
            <rFont val="微軟正黑體"/>
            <family val="2"/>
            <charset val="136"/>
          </rPr>
          <t xml:space="preserve">
固定路徑 http://www.icpdas.com/web/product/product_Image/+找到的產品照片路徑
詳細步驟請參閱 Helen的說明文件: http://mail.icpdas.com/dr/72un7pz5w5zhnhzsexgq7bxmp561m1/新網站產品圖連結方法.pdf</t>
        </r>
      </text>
    </comment>
    <comment ref="AO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文件人員可參照工作分配表自行填寫
格式: 部門+空格+英文名
例如: RD2 David</t>
        </r>
      </text>
    </comment>
    <comment ref="AP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填寫文件人員個人的員工編號6碼</t>
        </r>
      </text>
    </comment>
    <comment ref="AQ5" authorId="1" shapeId="0">
      <text>
        <r>
          <rPr>
            <b/>
            <sz val="12"/>
            <color indexed="81"/>
            <rFont val="微軟正黑體"/>
            <family val="2"/>
            <charset val="136"/>
          </rPr>
          <t>nina_chen:</t>
        </r>
        <r>
          <rPr>
            <sz val="12"/>
            <color indexed="81"/>
            <rFont val="微軟正黑體"/>
            <family val="2"/>
            <charset val="136"/>
          </rPr>
          <t xml:space="preserve">
多行段落文字, 自由填寫, 或保持空白
</t>
        </r>
      </text>
    </comment>
  </commentList>
</comments>
</file>

<file path=xl/sharedStrings.xml><?xml version="1.0" encoding="utf-8"?>
<sst xmlns="http://schemas.openxmlformats.org/spreadsheetml/2006/main" count="3296" uniqueCount="1016">
  <si>
    <r>
      <rPr>
        <sz val="12"/>
        <color rgb="FFFF0000"/>
        <rFont val="微軟正黑體"/>
        <family val="2"/>
        <charset val="136"/>
      </rPr>
      <t>新增公式列: 選取</t>
    </r>
    <r>
      <rPr>
        <sz val="12"/>
        <color rgb="FFFF0000"/>
        <rFont val="Tahoma"/>
        <family val="2"/>
      </rPr>
      <t xml:space="preserve">B2~I2 </t>
    </r>
    <r>
      <rPr>
        <sz val="12"/>
        <color rgb="FFFF0000"/>
        <rFont val="微軟正黑體"/>
        <family val="2"/>
        <charset val="136"/>
      </rPr>
      <t>之後按滑鼠右鍵選擇複製</t>
    </r>
    <r>
      <rPr>
        <sz val="12"/>
        <color rgb="FFFF0000"/>
        <rFont val="Tahoma"/>
        <family val="2"/>
      </rPr>
      <t xml:space="preserve">, </t>
    </r>
    <r>
      <rPr>
        <sz val="12"/>
        <color rgb="FFFF0000"/>
        <rFont val="微軟正黑體"/>
        <family val="2"/>
        <charset val="136"/>
      </rPr>
      <t>然後滑鼠點在</t>
    </r>
    <r>
      <rPr>
        <sz val="12"/>
        <color rgb="FFFF0000"/>
        <rFont val="Tahoma"/>
        <family val="2"/>
      </rPr>
      <t>B7</t>
    </r>
    <r>
      <rPr>
        <sz val="12"/>
        <color rgb="FFFF0000"/>
        <rFont val="微軟正黑體"/>
        <family val="2"/>
        <charset val="136"/>
      </rPr>
      <t>儲存格</t>
    </r>
    <r>
      <rPr>
        <sz val="12"/>
        <color rgb="FFFF0000"/>
        <rFont val="Tahoma"/>
        <family val="2"/>
      </rPr>
      <t xml:space="preserve">, </t>
    </r>
    <r>
      <rPr>
        <sz val="12"/>
        <color rgb="FFFF0000"/>
        <rFont val="微軟正黑體"/>
        <family val="2"/>
        <charset val="136"/>
      </rPr>
      <t>看目前型號建到第幾列</t>
    </r>
    <r>
      <rPr>
        <sz val="12"/>
        <color rgb="FFFF0000"/>
        <rFont val="Tahoma"/>
        <family val="2"/>
      </rPr>
      <t xml:space="preserve">, </t>
    </r>
    <r>
      <rPr>
        <sz val="12"/>
        <color rgb="FFFF0000"/>
        <rFont val="微軟正黑體"/>
        <family val="2"/>
        <charset val="136"/>
      </rPr>
      <t>就從</t>
    </r>
    <r>
      <rPr>
        <sz val="12"/>
        <color rgb="FFFF0000"/>
        <rFont val="Tahoma"/>
        <family val="2"/>
      </rPr>
      <t>B7</t>
    </r>
    <r>
      <rPr>
        <sz val="12"/>
        <color rgb="FFFF0000"/>
        <rFont val="微軟正黑體"/>
        <family val="2"/>
        <charset val="136"/>
      </rPr>
      <t>往下拉到第幾列</t>
    </r>
    <r>
      <rPr>
        <sz val="12"/>
        <color rgb="FFFF0000"/>
        <rFont val="Tahoma"/>
        <family val="2"/>
      </rPr>
      <t xml:space="preserve">, </t>
    </r>
    <r>
      <rPr>
        <sz val="12"/>
        <color rgb="FFFF0000"/>
        <rFont val="微軟正黑體"/>
        <family val="2"/>
        <charset val="136"/>
      </rPr>
      <t>拉完之後按滑鼠右鍵選擇貼上</t>
    </r>
    <r>
      <rPr>
        <sz val="12"/>
        <color rgb="FFFF0000"/>
        <rFont val="Tahoma"/>
        <family val="2"/>
      </rPr>
      <t xml:space="preserve">, </t>
    </r>
    <r>
      <rPr>
        <sz val="12"/>
        <color rgb="FFFF0000"/>
        <rFont val="微軟正黑體"/>
        <family val="2"/>
        <charset val="136"/>
      </rPr>
      <t>公式就新增完成了</t>
    </r>
  </si>
  <si>
    <t>Y</t>
    <phoneticPr fontId="0" type="noConversion"/>
  </si>
  <si>
    <t>N</t>
    <phoneticPr fontId="0" type="noConversion"/>
  </si>
  <si>
    <t>=VLOOKUP($A2,category!$A$2:$AX$4987,5,FALSE)</t>
  </si>
  <si>
    <t>=VLOOKUP($A2,category!$A$2:$AX$4987,7,FALSE)</t>
  </si>
  <si>
    <t>=VLOOKUP($A2,category!$A$2:$AX$4987,9,FALSE)</t>
  </si>
  <si>
    <t>=VLOOKUP($A2,category!$A$2:$AX$4987,11,FALSE)</t>
  </si>
  <si>
    <t>=VLOOKUP($A2,category!$A$2:$AX$4987,13,FALSE)</t>
  </si>
  <si>
    <t>=VLOOKUP($A2,category!$A$2:$AX$4987,15,FALSE)</t>
  </si>
  <si>
    <t>=VLOOKUP($A2,category!$A$2:$AX$4987,17,FALSE)</t>
  </si>
  <si>
    <t>Y/N</t>
    <phoneticPr fontId="0" type="noConversion"/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</si>
  <si>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第一層</t>
    </r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</si>
  <si>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第二層</t>
    </r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</si>
  <si>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第三層</t>
    </r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</si>
  <si>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第四層</t>
    </r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</si>
  <si>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第五層</t>
    </r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</si>
  <si>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第六層</t>
    </r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</si>
  <si>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第七層</t>
    </r>
  </si>
  <si>
    <r>
      <rPr>
        <sz val="12"/>
        <color theme="1"/>
        <rFont val="微軟正黑體"/>
        <family val="2"/>
        <charset val="136"/>
      </rPr>
      <t>產品分類</t>
    </r>
    <r>
      <rPr>
        <sz val="12"/>
        <color theme="1"/>
        <rFont val="Tahoma"/>
        <family val="2"/>
      </rPr>
      <t>-</t>
    </r>
    <r>
      <rPr>
        <sz val="12"/>
        <color theme="1"/>
        <rFont val="微軟正黑體"/>
        <family val="2"/>
        <charset val="136"/>
      </rPr>
      <t>第八層</t>
    </r>
  </si>
  <si>
    <r>
      <t>datasheet群組編號</t>
    </r>
    <r>
      <rPr>
        <sz val="12"/>
        <color theme="1"/>
        <rFont val="Tahoma"/>
        <family val="2"/>
      </rPr>
      <t/>
    </r>
  </si>
  <si>
    <t>RoHS</t>
    <phoneticPr fontId="0" type="noConversion"/>
  </si>
  <si>
    <t>CE</t>
    <phoneticPr fontId="0" type="noConversion"/>
  </si>
  <si>
    <t>FCC</t>
    <phoneticPr fontId="0" type="noConversion"/>
  </si>
  <si>
    <t>WEEE</t>
    <phoneticPr fontId="0" type="noConversion"/>
  </si>
  <si>
    <t>RED</t>
    <phoneticPr fontId="0" type="noConversion"/>
  </si>
  <si>
    <t>NCC</t>
    <phoneticPr fontId="0" type="noConversion"/>
  </si>
  <si>
    <r>
      <rPr>
        <sz val="12"/>
        <color theme="1"/>
        <rFont val="微軟正黑體"/>
        <family val="2"/>
        <charset val="136"/>
      </rPr>
      <t>其它認證</t>
    </r>
    <r>
      <rPr>
        <sz val="12"/>
        <color theme="1"/>
        <rFont val="Tahoma"/>
        <family val="2"/>
      </rPr>
      <t>-1</t>
    </r>
  </si>
  <si>
    <r>
      <rPr>
        <sz val="12"/>
        <color theme="1"/>
        <rFont val="微軟正黑體"/>
        <family val="2"/>
        <charset val="136"/>
      </rPr>
      <t>其它認證</t>
    </r>
    <r>
      <rPr>
        <sz val="12"/>
        <color theme="1"/>
        <rFont val="Tahoma"/>
        <family val="2"/>
      </rPr>
      <t>-2</t>
    </r>
  </si>
  <si>
    <r>
      <rPr>
        <sz val="12"/>
        <color theme="1"/>
        <rFont val="微軟正黑體"/>
        <family val="2"/>
        <charset val="136"/>
      </rPr>
      <t>其它認證</t>
    </r>
    <r>
      <rPr>
        <sz val="12"/>
        <color theme="1"/>
        <rFont val="Tahoma"/>
        <family val="2"/>
      </rPr>
      <t>-3</t>
    </r>
  </si>
  <si>
    <r>
      <rPr>
        <sz val="12"/>
        <color theme="1"/>
        <rFont val="微軟正黑體"/>
        <family val="2"/>
        <charset val="136"/>
      </rPr>
      <t>其它認證</t>
    </r>
    <r>
      <rPr>
        <sz val="12"/>
        <color theme="1"/>
        <rFont val="Tahoma"/>
        <family val="2"/>
      </rPr>
      <t>-4</t>
    </r>
  </si>
  <si>
    <t>產品分類</t>
    <phoneticPr fontId="0" type="noConversion"/>
  </si>
  <si>
    <t>level_1</t>
    <phoneticPr fontId="0" type="noConversion"/>
  </si>
  <si>
    <t>level_2</t>
    <phoneticPr fontId="0" type="noConversion"/>
  </si>
  <si>
    <t>level_3</t>
    <phoneticPr fontId="0" type="noConversion"/>
  </si>
  <si>
    <t>level_4</t>
    <phoneticPr fontId="0" type="noConversion"/>
  </si>
  <si>
    <t>level_5</t>
    <phoneticPr fontId="0" type="noConversion"/>
  </si>
  <si>
    <t>level_6</t>
    <phoneticPr fontId="0" type="noConversion"/>
  </si>
  <si>
    <t>level_7</t>
    <phoneticPr fontId="0" type="noConversion"/>
  </si>
  <si>
    <t>level_8</t>
    <phoneticPr fontId="0" type="noConversion"/>
  </si>
  <si>
    <t>g_no</t>
    <phoneticPr fontId="0" type="noConversion"/>
  </si>
  <si>
    <t>產品型號</t>
    <phoneticPr fontId="0" type="noConversion"/>
  </si>
  <si>
    <t>規格群組ID</t>
    <phoneticPr fontId="0" type="noConversion"/>
  </si>
  <si>
    <t>產品簡述</t>
    <phoneticPr fontId="0" type="noConversion"/>
  </si>
  <si>
    <t>訂購資訊</t>
    <phoneticPr fontId="0" type="noConversion"/>
  </si>
  <si>
    <t>rohs</t>
    <phoneticPr fontId="0" type="noConversion"/>
  </si>
  <si>
    <t>ce</t>
    <phoneticPr fontId="0" type="noConversion"/>
  </si>
  <si>
    <t>fcc</t>
    <phoneticPr fontId="0" type="noConversion"/>
  </si>
  <si>
    <t>weee</t>
    <phoneticPr fontId="0" type="noConversion"/>
  </si>
  <si>
    <t>red</t>
    <phoneticPr fontId="0" type="noConversion"/>
  </si>
  <si>
    <t>ncc</t>
    <phoneticPr fontId="0" type="noConversion"/>
  </si>
  <si>
    <t>other cert-1</t>
    <phoneticPr fontId="0" type="noConversion"/>
  </si>
  <si>
    <t>other cert-2</t>
    <phoneticPr fontId="0" type="noConversion"/>
  </si>
  <si>
    <t>other cert-3</t>
    <phoneticPr fontId="0" type="noConversion"/>
  </si>
  <si>
    <t>other cert-4</t>
    <phoneticPr fontId="0" type="noConversion"/>
  </si>
  <si>
    <t>認證ICON代號</t>
    <phoneticPr fontId="0" type="noConversion"/>
  </si>
  <si>
    <t>產品特色</t>
    <phoneticPr fontId="0" type="noConversion"/>
  </si>
  <si>
    <t>產品介紹</t>
    <phoneticPr fontId="0" type="noConversion"/>
  </si>
  <si>
    <t>產品應用</t>
    <phoneticPr fontId="0" type="noConversion"/>
  </si>
  <si>
    <t>產品規格Note</t>
    <phoneticPr fontId="0" type="noConversion"/>
  </si>
  <si>
    <t>圖片網址1</t>
    <phoneticPr fontId="0" type="noConversion"/>
  </si>
  <si>
    <t>圖片網址2</t>
    <phoneticPr fontId="0" type="noConversion"/>
  </si>
  <si>
    <t>圖片網址3</t>
    <phoneticPr fontId="0" type="noConversion"/>
  </si>
  <si>
    <t>圖片網址4</t>
    <phoneticPr fontId="0" type="noConversion"/>
  </si>
  <si>
    <t>圖片網址5</t>
    <phoneticPr fontId="0" type="noConversion"/>
  </si>
  <si>
    <t>圖片網址6</t>
    <phoneticPr fontId="0" type="noConversion"/>
  </si>
  <si>
    <t>產品狀態</t>
    <phoneticPr fontId="0" type="noConversion"/>
  </si>
  <si>
    <t>狀態變更說明</t>
    <phoneticPr fontId="0" type="noConversion"/>
  </si>
  <si>
    <t>SEO TITEL</t>
    <phoneticPr fontId="0" type="noConversion"/>
  </si>
  <si>
    <t>SEO KEYWORD</t>
    <phoneticPr fontId="0" type="noConversion"/>
  </si>
  <si>
    <t>SEO DESCRIPTION</t>
    <phoneticPr fontId="0" type="noConversion"/>
  </si>
  <si>
    <t>RD負責人</t>
    <phoneticPr fontId="0" type="noConversion"/>
  </si>
  <si>
    <t>文件管理者</t>
    <phoneticPr fontId="0" type="noConversion"/>
  </si>
  <si>
    <t>文件管理者備註</t>
    <phoneticPr fontId="0" type="noConversion"/>
  </si>
  <si>
    <t>須搭配其他產品</t>
    <phoneticPr fontId="0" type="noConversion"/>
  </si>
  <si>
    <t>銷售狀態</t>
    <phoneticPr fontId="0" type="noConversion"/>
  </si>
  <si>
    <t>售價</t>
    <phoneticPr fontId="0" type="noConversion"/>
  </si>
  <si>
    <t>檔案網址</t>
    <phoneticPr fontId="0" type="noConversion"/>
  </si>
  <si>
    <t>509</t>
    <phoneticPr fontId="0" type="noConversion"/>
  </si>
  <si>
    <t>WP-5238-CE7</t>
    <phoneticPr fontId="0" type="noConversion"/>
  </si>
  <si>
    <t>Win-GRAF Based PAC with Cortex-A8 CPU, WinCE 7.0, and 1 I/O Bus</t>
  </si>
  <si>
    <t>Win-GRAF Based PAC with Cortex-A8 CPU, WinCE 7.0, and 1 I/O Bus (RoHS)</t>
  </si>
  <si>
    <t>RoHS</t>
  </si>
  <si>
    <t>CE</t>
  </si>
  <si>
    <t>FCC</t>
  </si>
  <si>
    <t>WEEE</t>
  </si>
  <si>
    <t>&lt;br /&gt;• Cortex A8,1 GHz CPU
&lt;br /&gt;• 512 MB SDRAM and 256 MB Flash
&lt;br /&gt;• Windows CE 7.0 Professional
&lt;br /&gt;• Embedded Win-GRAF SoftLogic (IEC 61131-3)
&lt;br /&gt;• Hard Real-Time Capability
&lt;br /&gt;• 64-bit Hardware Serial Number for Software Protection
&lt;br /&gt;• I/O Expansion Bus
&lt;br /&gt;• 10/100/1000M Ethernet Port
&lt;br /&gt;• 4 Serial Ports (RS-232/485)
&lt;br /&gt;• Operating Temperature: -25 ° C ~ +75 °C</t>
  </si>
  <si>
    <t>The Win-GRAF WP-5000 Series (WP-5238-CE7) is the new generation WinCE 7.0 based Win-GRAF PAC (Programmable Automation Controller) from ICP DAS. This series PAC is equipped an Cortex A8 CPU (1 GHz) and running a windows CE.NET 7.0 operating system. The optional I/O expansion board, XV-board, provides high-protection I/O. Using the built-in micro SD, the Win-GRAF WP-5000 series can save application program, image file and data.
The benefits of running Windows CE on a WinPAC device include hard real-time capability, achievable deterministic control and allowing PAC can have a PC-like window displays and operating environment. The PACs are capable of running Win-GRAF (IEC 61131-3 Standard) software to develop logic control applications, and also supporting M.S. VS 2008 software (VB .NET, C#) to develop HMI and data management applications that can exchange data with Win-GRAF applications. So the application's design is more convenient and more practical.</t>
  </si>
  <si>
    <t>Note: The expansion I/O is located in the optional XV-board series if it is installed inside the WP-5xx8-CE7.</t>
    <phoneticPr fontId="0" type="noConversion"/>
  </si>
  <si>
    <t>http://www.icpdas.com/web/product/product_Image/png/pac/win-graf/WP-5000-CE7/WP-5238-CE7/WP-5238-CE7_la01.png</t>
    <phoneticPr fontId="0" type="noConversion"/>
  </si>
  <si>
    <t>http://www.icpdas.com/web/product/product_Image/png/pac/win-graf/WP-5000-CE7/WP-5238-CE7/WP-5238-CE7_la02.png</t>
    <phoneticPr fontId="0" type="noConversion"/>
  </si>
  <si>
    <t>http://www.icpdas.com/web/product/product_Image/png/pac/win-graf/WP-5000-CE7/WP-5238-CE7/WP-5238-CE7_la03.png</t>
    <phoneticPr fontId="0" type="noConversion"/>
  </si>
  <si>
    <t>http://www.icpdas.com/web/product/product_Image/png/pac/win-graf/WP-5000-CE7/WP-5238-CE7/WP-5238-CE7_la04.png</t>
    <phoneticPr fontId="0" type="noConversion"/>
  </si>
  <si>
    <t>RD6 Spike</t>
    <phoneticPr fontId="0" type="noConversion"/>
  </si>
  <si>
    <t>508</t>
    <phoneticPr fontId="0" type="noConversion"/>
  </si>
  <si>
    <t>WP-8128-CE7</t>
    <phoneticPr fontId="0" type="noConversion"/>
  </si>
  <si>
    <t>1-slot Win-GARF Based PAC with Cortex-A8 CPU and WinCE 7.0</t>
  </si>
  <si>
    <t>1-slot Win-GARF Based PAC with Cortex-A8 CPU and WinCE 7.0 (RoHS)</t>
  </si>
  <si>
    <t>&lt;br /&gt;• Cortex-A8, 1GHz CPU
&lt;br /&gt;• 512 MB DDR3 and 256 MB Flash
&lt;br /&gt;• Windows CE 7.0 Professional
&lt;br /&gt;• Embedded Win-GRAF SoftLogic (IEC 61131-3)
&lt;br /&gt;• Hard Real-Time Capability
&lt;br /&gt;• VGA Port Output
&lt;br /&gt;• Modbus RTU/TCP (Master, Slave)
&lt;br /&gt;• Support eLogger HMI
&lt;br /&gt;• Redundant Power Inputs
&lt;br /&gt;• Operating Temperature: -25 °C ~ +75 °C</t>
  </si>
  <si>
    <t>The Win-GRAF WinPAC-8000-CE7 Series (WP-8128-CE7/8428-CE7/8828-CE7) is the new generation Windows CE 7.0 based PAC (Programmable Automation Controller) of ICP DAS. Each WP-8000-CE7 is equipped with a Cortex-A8 (1.0 GHz) CPU running a Windows CE 7.0 operating system, a variant of input/output ports (VGA, USB, Ethernet, RS-232/485), and 1/4/8 expansion I/O slots that can be used to integrate high performance I-8K (parallel-type) and I-87K (serial-type) series I/O modules.
The benefits of running Windows CE 7.0 on a WinPAC device include hard real-time capability, achievable deterministic control and allowing PAC can have a PC-like window displays and operating environment. The WP-8xx8-CE7 series PACs are capable of running Win-GRAF (IEC 61131-3 Standard) software to develop logic control applications, and also supporting M.S. VS 2008 software (VB .NET, C#) to develop HMI and data management applications that can exchange data with Win-GRAF applications. So the application's design is more convenient and more practical.</t>
  </si>
  <si>
    <t>Note: COM6 ~ COM37 ports are located in the optional expansion boards if they are installed in slot 0 ~ 7 of WP-8x28-CE7.</t>
    <phoneticPr fontId="0" type="noConversion"/>
  </si>
  <si>
    <t>http://www.icpdas.com/web/product/product_Image/png/pac/win-graf/WP-8x28-CE7/WP-8128-CE7/WP-8128-CE7_la01.png</t>
    <phoneticPr fontId="0" type="noConversion"/>
  </si>
  <si>
    <t>http://www.icpdas.com/web/product/product_Image/png/pac/win-graf/WP-8x28-CE7/WP-8128-CE7/WP-8128-CE7_la02.png</t>
    <phoneticPr fontId="0" type="noConversion"/>
  </si>
  <si>
    <t>WP-8428-CE7</t>
    <phoneticPr fontId="0" type="noConversion"/>
  </si>
  <si>
    <t>4-slot Win-GARF Based PAC with Cortex-A8 CPU and WinCE 7.0</t>
  </si>
  <si>
    <t>4-slot Win-GARF Based PAC with Cortex-A8 CPU and WinCE 7.0 (RoHS)</t>
  </si>
  <si>
    <t>Note: COM6 ~ COM37 ports are located in the expansion boards if they are installed in slot 0 ~ 7 of WP-8x28-CE7.</t>
    <phoneticPr fontId="0" type="noConversion"/>
  </si>
  <si>
    <t>http://www.icpdas.com/web/product/product_Image/png/pac/win-graf/WP-8x28-CE7/WP-8428-CE7/WP-8428-CE7_la01.png</t>
    <phoneticPr fontId="0" type="noConversion"/>
  </si>
  <si>
    <t>http://www.icpdas.com/web/product/product_Image/png/pac/win-graf/WP-8x28-CE7/WP-8428-CE7/WP-8428-CE7_la02.png</t>
    <phoneticPr fontId="0" type="noConversion"/>
  </si>
  <si>
    <t>WP-8828-CE7</t>
    <phoneticPr fontId="0" type="noConversion"/>
  </si>
  <si>
    <t>8-slot Win-GARF Based PAC with Cortex-A8 CPU and WinCE 7.0</t>
  </si>
  <si>
    <t>8-slot Win-GARF Based PAC with Cortex-A8 CPU and WinCE 7.0 (RoHS)</t>
  </si>
  <si>
    <t>http://www.icpdas.com/web/product/product_Image/png/pac/win-graf/WP-8x28-CE7/WP-8828-CE7/WP-8828-CE7_la01.png</t>
    <phoneticPr fontId="0" type="noConversion"/>
  </si>
  <si>
    <t>http://www.icpdas.com/web/product/product_Image/png/pac/win-graf/WP-8x28-CE7/WP-8828-CE7/WP-8828-CE7_la02.png</t>
    <phoneticPr fontId="0" type="noConversion"/>
  </si>
  <si>
    <t>528</t>
    <phoneticPr fontId="0" type="noConversion"/>
  </si>
  <si>
    <t>VP-2208-CE7</t>
    <phoneticPr fontId="0" type="noConversion"/>
  </si>
  <si>
    <t>7" Win-GRAF Based ViewPAC with Cortex-A8 CPU and WinCE 7.0</t>
  </si>
  <si>
    <t>7" Win-GRAF Based ViewPAC with Cortex-A8 CPU and WinCE 7.0 (RoHS)</t>
  </si>
  <si>
    <t>&lt;br /&gt;• 7" TFT LCD
&lt;br /&gt;• Cortex-A8, 720 MHz CPU
&lt;br /&gt;• CE7 (Windows Embedded Compact 7)
&lt;br /&gt;• Embedded Win-GRAF SoftLogic (IEC 61131-3)
&lt;br /&gt;• Hard Real-Time Capability
&lt;br /&gt;• PoE (Power over Ethernet)
&lt;br /&gt;• NEMA 4/IP65 Compliant Front Panel
&lt;br /&gt;• Modbus RTU/TCP (Master, Slave)
&lt;br /&gt;• Support eLogger HMI
&lt;br /&gt;• Audio with Earphone-Out
&lt;br /&gt;• Operating Temperature: -10 °C ~ +60 °C</t>
  </si>
  <si>
    <t>The Win-GRAF ViewPAC Series (VP-2208-CE7/VP-3208-CE7/VP-4208-CE7/VP-5208-CE7/VP-6208-CE7) are WinCE7 based Win-GRAF SoftLogic ViewPAC that combine computing and operator interface into a single unit, and provide the perfect solution for integrating HMI, data acquisition and control in an individual PAC. It is equipped with a Cortex-A8 (720 MHz/1 GHz) CPU, TFT LCD and a variety of connectives including Gigabit Ethernet, USB port, RS-232 and RS-485 interface. I/O expansion is available to use our Ethernet I/O modules and RS-485 I/O modules. Designed for panel mount installation, the front panel is NEMA 4/IP65 rated and can withstand sprayed water, humidity and extreme dust. Designed to operate over a wide -10° C ~ 60° C ambient temperature range, the fanless design off ers the ultimate in reliability with no moving parts.
The Win-GRAF ViewPAC are capable of running Win-GRAF (IEC 61131-3 Standard) software to develop logic control, and also provide a free HMI software "eLogger" to edit the HMI by graphical drag and drop the HMI objects, or support M.S. VS 2008 software (VB .NET, C#) to develop HMI and data management applications, and all can exchange data with Win-GRAF applications. So the application's design is more convenient and practical.</t>
  </si>
  <si>
    <t>http://www.icpdas.com/web/product/product_Image/png/panel_product/win-graf_vp/vp-x208_ce7/VP-2208-CE7/VP-2208-CE7_la01.png</t>
    <phoneticPr fontId="0" type="noConversion"/>
  </si>
  <si>
    <t>http://www.icpdas.com/web/product/product_Image/png/panel_product/win-graf_vp/vp-x208_ce7/VP-2208-CE7/VP-2208-CE7_la02.png</t>
    <phoneticPr fontId="0" type="noConversion"/>
  </si>
  <si>
    <t>http://www.icpdas.com/web/product/product_Image/png/panel_product/win-graf_vp/vp-x208_ce7/VP-2208-CE7/VP-2208-CE7_la03.png</t>
    <phoneticPr fontId="0" type="noConversion"/>
  </si>
  <si>
    <t>http://www.icpdas.com/web/product/product_Image/png/panel_product/win-graf_vp/vp-x208_ce7/VP-2208-CE7/VP-2208-CE7_la04.png</t>
    <phoneticPr fontId="0" type="noConversion"/>
  </si>
  <si>
    <t>http://www.icpdas.com/web/product/product_Image/png/panel_product/win-graf_vp/vp-x208_ce7/VP-2208-CE7/VP-2208-CE7_la05.png</t>
    <phoneticPr fontId="0" type="noConversion"/>
  </si>
  <si>
    <t>VP-3208-CE7</t>
    <phoneticPr fontId="0" type="noConversion"/>
  </si>
  <si>
    <t>8.4" Win-GRAF Based ViewPAC with Cortex-A8 CPU and WinCE 7.0</t>
  </si>
  <si>
    <t>8.4" Win-GRAF Based ViewPAC with Cortex-A8 CPU and WinCE 7.0 (RoHS)</t>
  </si>
  <si>
    <t>&lt;br /&gt;• 8.4" TFT LCD
&lt;br /&gt;• Cortex-A8, 1 GHz CPU
&lt;br /&gt;• CE7 (Windows Embedded Compact 7)
&lt;br /&gt;• Embedded Win-GRAF SoftLogic (IEC 61131-3)
&lt;br /&gt;• Hard Real-Time Capability
&lt;br /&gt;• PoE (Power over Ethernet)
&lt;br /&gt;• NEMA 4/IP65 Compliant Front Panel
&lt;br /&gt;• Modbus RTU/TCP (Master, Slave)
&lt;br /&gt;• Support eLogger HMI
&lt;br /&gt;• Audio with Earphone-Out
&lt;br /&gt;• Operating Temperature: -10 °C ~ +60 °C</t>
  </si>
  <si>
    <t>http://www.icpdas.com/web/product/product_Image/png/panel_product/win-graf_vp/vp-x208_ce7/VP-3208-CE7/VP-3208-CE7_la01.png</t>
    <phoneticPr fontId="0" type="noConversion"/>
  </si>
  <si>
    <t>http://www.icpdas.com/web/product/product_Image/png/panel_product/win-graf_vp/vp-x208_ce7/VP-3208-CE7/VP-3208-CE7_la02.png</t>
    <phoneticPr fontId="0" type="noConversion"/>
  </si>
  <si>
    <t>http://www.icpdas.com/web/product/product_Image/png/panel_product/win-graf_vp/vp-x208_ce7/VP-3208-CE7/VP-3208-CE7_la03.png</t>
    <phoneticPr fontId="0" type="noConversion"/>
  </si>
  <si>
    <t>http://www.icpdas.com/web/product/product_Image/png/panel_product/win-graf_vp/vp-x208_ce7/VP-3208-CE7/VP-3208-CE7_la04.png</t>
    <phoneticPr fontId="0" type="noConversion"/>
  </si>
  <si>
    <t>http://www.icpdas.com/web/product/product_Image/png/panel_product/win-graf_vp/vp-x208_ce7/VP-3208-CE7/VP-3208-CE7_la05.png</t>
    <phoneticPr fontId="0" type="noConversion"/>
  </si>
  <si>
    <t>http://www.icpdas.com/web/product/product_Image/png/panel_product/win-graf_vp/vp-x208_ce7/VP-3208-CE7/VP-3208-CE7_la06.png</t>
    <phoneticPr fontId="0" type="noConversion"/>
  </si>
  <si>
    <t>VP-4208-CE7</t>
    <phoneticPr fontId="0" type="noConversion"/>
  </si>
  <si>
    <t>10.4" Win-GRAF Based ViewPAC with Cortex-A8 CPU and WinCE 7.0</t>
  </si>
  <si>
    <t>10.4" Win-GRAF Based ViewPAC with Cortex-A8 CPU and WinCE 7.0 (RoHS)</t>
  </si>
  <si>
    <t>&lt;br /&gt;• 10.4" TFT LCD
&lt;br /&gt;• Cortex-A8, 1 GHz CPU
&lt;br /&gt;• CE7 (Windows Embedded Compact 7)
&lt;br /&gt;• Embedded Win-GRAF SoftLogic (IEC 61131-3)
&lt;br /&gt;• Hard Real-Time Capability
&lt;br /&gt;• PoE (Power over Ethernet)
&lt;br /&gt;• NEMA 4/IP65 Compliant Front Panel
&lt;br /&gt;• Modbus RTU/TCP (Master, Slave)
&lt;br /&gt;• Support eLogger HMI
&lt;br /&gt;• Audio with Earphone-Out
&lt;br /&gt;• Operating Temperature: -10 °C ~ +60 °C</t>
  </si>
  <si>
    <t>http://www.icpdas.com/web/product/product_Image/png/panel_product/win-graf_vp/_Common/Common_la01.png</t>
    <phoneticPr fontId="0" type="noConversion"/>
  </si>
  <si>
    <t>http://www.icpdas.com/web/product/product_Image/png/panel_product/win-graf_vp/_Common/Common_la02.png</t>
    <phoneticPr fontId="0" type="noConversion"/>
  </si>
  <si>
    <t>http://www.icpdas.com/web/product/product_Image/png/panel_product/win-graf_vp/_Common/Common_la03.png</t>
    <phoneticPr fontId="0" type="noConversion"/>
  </si>
  <si>
    <t>http://www.icpdas.com/web/product/product_Image/png/panel_product/win-graf_vp/vp-x208_ce7/VP-4208-CE7/VP-4208-CE7_la04.png</t>
    <phoneticPr fontId="0" type="noConversion"/>
  </si>
  <si>
    <t>http://www.icpdas.com/web/product/product_Image/png/panel_product/win-graf_vp/vp-x208_ce7/VP-4208-CE7/VP-4208-CE7_la05.png</t>
    <phoneticPr fontId="0" type="noConversion"/>
  </si>
  <si>
    <t>VP-5208-CE7</t>
    <phoneticPr fontId="0" type="noConversion"/>
  </si>
  <si>
    <t>12.1" Win-GRAF Based ViewPAC with Cortex-A8 CPU and WinCE 7.0</t>
  </si>
  <si>
    <t>12.1" Win-GRAF Based ViewPAC with Cortex-A8 CPU and WinCE 7.0 (RoHS)</t>
  </si>
  <si>
    <t>&lt;br /&gt;• 12.1" TFT LCD
&lt;br /&gt;• Cortex-A8, 1 GHz CPU
&lt;br /&gt;• CE7 (Windows Embedded Compact 7)
&lt;br /&gt;• Embedded Win-GRAF SoftLogic (IEC 61131-3)
&lt;br /&gt;• Hard Real-Time Capability
&lt;br /&gt;• PoE (Power over Ethernet)
&lt;br /&gt;• NEMA 4/IP65 Compliant Front Panel
&lt;br /&gt;• Modbus RTU/TCP (Master, Slave)
&lt;br /&gt;• Support eLogger HMI
&lt;br /&gt;• Audio with Earphone-Out
&lt;br /&gt;• Operating Temperature: -10 °C ~ +60 °C</t>
  </si>
  <si>
    <t>http://www.icpdas.com/web/product/product_Image/png/panel_product/win-graf_vp/_Common/Common_la07.png</t>
    <phoneticPr fontId="0" type="noConversion"/>
  </si>
  <si>
    <t>http://www.icpdas.com/web/product/product_Image/png/panel_product/win-graf_vp/_Common/Common_la08.png</t>
    <phoneticPr fontId="0" type="noConversion"/>
  </si>
  <si>
    <t>http://www.icpdas.com/web/product/product_Image/png/panel_product/win-graf_vp/_Common/Common_la09.png</t>
    <phoneticPr fontId="0" type="noConversion"/>
  </si>
  <si>
    <t>http://www.icpdas.com/web/product/product_Image/png/panel_product/win-graf_vp/vp-x208_ce7/VP-5208-CE7/VP-5208-CE7_la04.png</t>
    <phoneticPr fontId="0" type="noConversion"/>
  </si>
  <si>
    <t>http://www.icpdas.com/web/product/product_Image/png/panel_product/win-graf_vp/vp-x208_ce7/VP-5208-CE7/VP-5208-CE7_la05.png</t>
    <phoneticPr fontId="0" type="noConversion"/>
  </si>
  <si>
    <t>http://www.icpdas.com/web/product/product_Image/png/panel_product/win-graf_vp/vp-x208_ce7/VP-5208-CE7/VP-5208-CE7_la06.png</t>
    <phoneticPr fontId="0" type="noConversion"/>
  </si>
  <si>
    <t>VP-6208-CE7</t>
    <phoneticPr fontId="0" type="noConversion"/>
  </si>
  <si>
    <t>15" Win-GRAF Based ViewPAC with Cortex-A8 CPU and WinCE 7.0</t>
  </si>
  <si>
    <t>15" Win-GRAF Based ViewPAC with Cortex-A8 CPU and WinCE 7.0 (RoHS)</t>
  </si>
  <si>
    <t>&lt;br /&gt;• 15" TFT LCD
&lt;br /&gt;• Cortex-A8, 1 GHz CPU
&lt;br /&gt;• CE7 (Windows Embedded Compact 7)
&lt;br /&gt;• Embedded Win-GRAF SoftLogic (IEC 61131-3)
&lt;br /&gt;• Hard Real-Time Capability
&lt;br /&gt;• PoE (Power over Ethernet)
&lt;br /&gt;• NEMA 4/IP65 Compliant Front Panel
&lt;br /&gt;• Modbus RTU/TCP (Master, Slave)
&lt;br /&gt;• Support eLogger HMI
&lt;br /&gt;• Audio with Earphone-Out
&lt;br /&gt;• Operating Temperature: -10 °C ~ +60 °C</t>
  </si>
  <si>
    <t>http://www.icpdas.com/web/product/product_Image/png/panel_product/win-graf_vp/_Common/Common_la04.png</t>
    <phoneticPr fontId="0" type="noConversion"/>
  </si>
  <si>
    <t>http://www.icpdas.com/web/product/product_Image/png/panel_product/win-graf_vp/_Common/Common_la05.png</t>
    <phoneticPr fontId="0" type="noConversion"/>
  </si>
  <si>
    <t>http://www.icpdas.com/web/product/product_Image/png/panel_product/win-graf_vp/_Common/Common_la06.png</t>
    <phoneticPr fontId="0" type="noConversion"/>
  </si>
  <si>
    <t>http://www.icpdas.com/web/product/product_Image/png/panel_product/win-graf_vp/vp-x208_ce7/VP-6208-CE7/VP-6208-CE7_la04.png</t>
    <phoneticPr fontId="0" type="noConversion"/>
  </si>
  <si>
    <t>http://www.icpdas.com/web/product/product_Image/png/panel_product/win-graf_vp/vp-x208_ce7/VP-6208-CE7/VP-6208-CE7_la05.png</t>
    <phoneticPr fontId="0" type="noConversion"/>
  </si>
  <si>
    <t>VP-1238-CE7</t>
    <phoneticPr fontId="0" type="noConversion"/>
  </si>
  <si>
    <t>5.7" Win-GRAF Based ViewPAC with Cortex-A8 CPU, WinCE 7.0, and 3 I/O Slots</t>
  </si>
  <si>
    <t>5.7" Win-GRAF Based ViewPAC with Cortex-A8 CPU, WinCE 7.0, and 3 I/O Slots (RoHS)</t>
  </si>
  <si>
    <t>&lt;br /&gt;• 5.7" TFT LCD
&lt;br /&gt;• Cortex-A8 CPU (32-bit &amp; 1 GHz)
&lt;br /&gt;• Windows CE.NET 7.0 Inside
&lt;br /&gt;• Embedded Win-GRAF SoftLogic (IEC 61131-3)
&lt;br /&gt;• Hard Real-Time Capability
&lt;br /&gt;• 3 Slots for High Profile I/O Modules
&lt;br /&gt;• IP65 Compliant Front Panel
&lt;br /&gt;• Modbus RTU/TCP (Master, Slave)
&lt;br /&gt;• Support eLogger HMI
&lt;br /&gt;• Audio with Microphone-In and Earphone-Out
&lt;br /&gt;• Operating Temperature: -20 °C ~ +70 °C</t>
  </si>
  <si>
    <t>The Win-GRAF ViewPAC with I/O slot Series (VP-1238-CE7, VP-4238-CE7, VP-6238-CE7) is the new generation WinCE 7.0 based Win-GRAF PAC (Programmable Automation Controller) from ICP DAS. Each PAC is equipped with a Cortex-A8 CPU (32-bit &amp; 1 GHz) running a Windows CE 7.0 operating system, a variety of input/output ports (USB, Ethernet, RS-232/485), 3 I/O slots that can be used to integrate high performance parallel I/O modules (high profile I-8K Series) or serial I/O modules (high profile I-87K series), and a 5.7”/10.4”/15”TFT LCD with a rubber keypad.
The Win-GRAF ViewPAC are capable of running Win-GRAF (IEC 61131-3 Standard) software to develop logic control, and also provide a free HMI software "eLogger" to edit the HMI by graphical drag and drop the HMI objects, or support M.S. VS
2008 software (VB .NET, C#) to develop HMI and data management applications, and all can exchange data with Win-GRAF applications. So the application's design is more convenient and practical.</t>
  </si>
  <si>
    <t>Note: The COM5 ~ COM16 ports are located in the expansion boards if they are installed in slot 0 ~ 2 of VP-x238-CE7.</t>
    <phoneticPr fontId="0" type="noConversion"/>
  </si>
  <si>
    <t>http://www.icpdas.com/web/product/product_Image/png/panel_product/win-graf_vp/vp-x238_ce7/VP-1238-CE7/VP-1238-CE7_la01.png</t>
    <phoneticPr fontId="0" type="noConversion"/>
  </si>
  <si>
    <t>http://www.icpdas.com/web/product/product_Image/png/panel_product/win-graf_vp/vp-x238_ce7/VP-1238-CE7/VP-1238-CE7_la02.png</t>
    <phoneticPr fontId="0" type="noConversion"/>
  </si>
  <si>
    <t>http://www.icpdas.com/web/product/product_Image/png/panel_product/win-graf_vp/vp-x238_ce7/VP-1238-CE7/VP-1238-CE7_la03.png</t>
    <phoneticPr fontId="0" type="noConversion"/>
  </si>
  <si>
    <t>http://www.icpdas.com/web/product/product_Image/png/panel_product/win-graf_vp/vp-x238_ce7/VP-1238-CE7/VP-1238-CE7_la04.png</t>
    <phoneticPr fontId="0" type="noConversion"/>
  </si>
  <si>
    <t>http://www.icpdas.com/web/product/product_Image/png/panel_product/win-graf_vp/vp-x238_ce7/VP-1238-CE7/VP-1238-CE7_la05.png</t>
    <phoneticPr fontId="0" type="noConversion"/>
  </si>
  <si>
    <t>VP-4238-CE7</t>
    <phoneticPr fontId="0" type="noConversion"/>
  </si>
  <si>
    <t>10.4" Win-GRAF Based ViewPAC with Cortex-A8 CPU, WinCE 7.0, and 3 I/O Slots</t>
  </si>
  <si>
    <t>10.4" Win-GRAF Based ViewPAC with Cortex-A8 CPU, WinCE 7.0, and 3 I/O Slots (RoHS)</t>
  </si>
  <si>
    <t>&lt;br /&gt;• 10.4" TFT LCD
&lt;br /&gt;• Cortex-A8 CPU (32-bit &amp; 1 GHz)
&lt;br /&gt;• Windows CE.NET 7.0 Inside
&lt;br /&gt;• Embedded Win-GRAF SoftLogic (IEC 61131-3)
&lt;br /&gt;• Hard Real-Time Capability
&lt;br /&gt;• 3 Slots for High Profile I/O Modules
&lt;br /&gt;• IP65 Compliant Front Panel
&lt;br /&gt;• Modbus RTU/TCP (Master, Slave)
&lt;br /&gt;• Support eLogger HMI
&lt;br /&gt;• Audio with Microphone-In and Earphone-Out
&lt;br /&gt;• Operating Temperature: -20 °C ~ +70 °C</t>
  </si>
  <si>
    <t>http://www.icpdas.com/web/product/product_Image/png/panel_product/win-graf_vp/vp-x238_ce7/VP-4238-CE7/VP-4238-CE7_la04.png</t>
    <phoneticPr fontId="0" type="noConversion"/>
  </si>
  <si>
    <t>http://www.icpdas.com/web/product/product_Image/png/panel_product/win-graf_vp/vp-x238_ce7/VP-4238-CE7/VP-4238-CE7_la05.png</t>
    <phoneticPr fontId="0" type="noConversion"/>
  </si>
  <si>
    <t>VP-6238-CE7</t>
    <phoneticPr fontId="0" type="noConversion"/>
  </si>
  <si>
    <t>15" Win-GRAF Based ViewPAC with Cortex-A8 CPU, WinCE 7.0, and 3 I/O Slots</t>
  </si>
  <si>
    <t>15" Win-GRAF Based ViewPAC with Cortex-A8 CPU, WinCE 7.0, and 3 I/O Slots (RoHS)</t>
  </si>
  <si>
    <t>&lt;br /&gt;• 15" TFT LCD
&lt;br /&gt;• Cortex-A8 CPU (32-bit &amp; 1 GHz)
&lt;br /&gt;• Windows CE.NET 7.0 Inside
&lt;br /&gt;• Embedded Win-GRAF SoftLogic (IEC 61131-3)
&lt;br /&gt;• Hard Real-Time Capability
&lt;br /&gt;• 3 Slots for High Profile I/O Modules
&lt;br /&gt;• IP65 Compliant Front Panel
&lt;br /&gt;• Modbus RTU/TCP (Master, Slave)
&lt;br /&gt;• Support eLogger HMI
&lt;br /&gt;• Audio with Microphone-In and Earphone-Out
&lt;br /&gt;• Operating Temperature: -20 °C ~ +70 °C</t>
  </si>
  <si>
    <t>http://www.icpdas.com/web/product/product_Image/png/panel_product/win-graf_vp/vp-x238_ce7/VP-6238-CE7/VP-6238-CE7_la04.png</t>
    <phoneticPr fontId="0" type="noConversion"/>
  </si>
  <si>
    <t>506</t>
    <phoneticPr fontId="0" type="noConversion"/>
  </si>
  <si>
    <t>XP-8038-CE6</t>
    <phoneticPr fontId="0" type="noConversion"/>
  </si>
  <si>
    <t>0-slot Win-GRAF Based PAC with x86 CPU and WinCE 6.0</t>
    <phoneticPr fontId="0" type="noConversion"/>
  </si>
  <si>
    <t>0-slot Win-GRAF Based PAC with x86 CPU and WinCE 6.0 (RoHS)</t>
    <phoneticPr fontId="0" type="noConversion"/>
  </si>
  <si>
    <t>&lt;br /&gt;• x86 CPU, 1.0 GHz, dual-core
&lt;br /&gt;• Windows CE 6.0
&lt;br /&gt;• Embedded Win-GRAF SoftLogic (IEC 61131-3)
&lt;br /&gt;• Hard Real-Time Capability
&lt;br /&gt;• VGA Port Output
&lt;br /&gt;• Modbus RTU/TCP (Master, Slave)
&lt;br /&gt;• Support eLogger HMI
&lt;br /&gt;• Redundant Power Inputs
&lt;br /&gt;• Support Dual PAC Redundant System
&lt;br /&gt;• Operating Temperature: -25 °C ~ +75 °C</t>
  </si>
  <si>
    <t>The Win-GRAF XPAC-8000-CE6 Series (XP-8038-CE6/XP-8138-CE6/XP-8338-CE6/XP-8738-CE6) is the new generation WinCE 6.0 based Win-GRAF XPAC (Programmable Automation Controller) from ICP DAS. Each is equipped with an x86 CPU (1 GHz) dual-core running a Windows CE 6.0 operating system, a variety of input/output ports (VGA, USB, Ethernet, RS-232/485), and a range of I/O slots (0/1/3/7) that can be used to integrate high performance parallel I/O modules (high profile I-8K Series) or serial I/O modules (high profile I-87K series).
The benefits of running Windows CE 6.0 on a XPAC device include hard real-time capability, achievable deterministic control and allowing PAC can have a PC-like window displays and operating environment. The PACs are capable of running WinGRAF (IEC 61131-3 Standard) software to develop logic control applications, and also supporting M.S. VS 2008 software (VB .NET, C#) to develop HMI and data management applications that can exchange data with Win-GRAF applications. So the application's design is more convenient and more practical.</t>
  </si>
  <si>
    <t>http://www.icpdas.com/web/product/product_Image/png/pac/win-graf/XP-8x38-CE6/XP-8038-CE6/XP-8038-CE6_la01.png</t>
    <phoneticPr fontId="0" type="noConversion"/>
  </si>
  <si>
    <t>http://www.icpdas.com/web/product/product_Image/png/pac/win-graf/XP-8x38-CE6/XP-8038-CE6/XP-8038-CE6_la02.png</t>
    <phoneticPr fontId="0" type="noConversion"/>
  </si>
  <si>
    <t>http://www.icpdas.com/web/product/product_Image/png/pac/win-graf/XP-8x38-CE6/XP-8038-CE6/XP-8038-CE6_la03.png</t>
    <phoneticPr fontId="0" type="noConversion"/>
  </si>
  <si>
    <t>XP-8138-CE6</t>
    <phoneticPr fontId="0" type="noConversion"/>
  </si>
  <si>
    <t>1-slot Win-GRAF Based PAC with x86 CPU and WinCE 6.0</t>
  </si>
  <si>
    <t>1-slot Win-GRAF Based PAC with x86 CPU and WinCE 6.0 (RoHS)</t>
  </si>
  <si>
    <t xml:space="preserve"> Note: COM6 ~ COM33 ports are located in the expansion boards (I-8142iW, I-8144iW, I-8112iW, I-8114W, I-8114iW) if they are installed in slot 1 ~ 7 of XP-8x38-CE6.</t>
    <phoneticPr fontId="0" type="noConversion"/>
  </si>
  <si>
    <t>http://www.icpdas.com/web/product/product_Image/png/pac/win-graf/XP-8x38-CE6/XP-8138-CE6/XP-8138-CE6_la01.png</t>
    <phoneticPr fontId="0" type="noConversion"/>
  </si>
  <si>
    <t>http://www.icpdas.com/web/product/product_Image/png/pac/win-graf/XP-8x38-CE6/XP-8138-CE6/XP-8138-CE6_la02.png</t>
    <phoneticPr fontId="0" type="noConversion"/>
  </si>
  <si>
    <t>http://www.icpdas.com/web/product/product_Image/png/pac/win-graf/XP-8x38-CE6/XP-8138-CE6/XP-8138-CE6_la03.png</t>
    <phoneticPr fontId="0" type="noConversion"/>
  </si>
  <si>
    <t>XP-8338-CE6</t>
    <phoneticPr fontId="0" type="noConversion"/>
  </si>
  <si>
    <t>3-slot Win-GRAF Based PAC with x86 CPU and WinCE 6.0</t>
  </si>
  <si>
    <t>3-slot Win-GRAF Based PAC with x86 CPU and WinCE 6.0 (RoHS)</t>
  </si>
  <si>
    <t>http://www.icpdas.com/web/product/product_Image/png/pac/win-graf/XP-8x38-CE6/XP-8338-CE6/XP-8338-CE6_la01.png</t>
    <phoneticPr fontId="0" type="noConversion"/>
  </si>
  <si>
    <t>http://www.icpdas.com/web/product/product_Image/png/pac/win-graf/XP-8x38-CE6/XP-8338-CE6/XP-8338-CE6_la02.png</t>
    <phoneticPr fontId="0" type="noConversion"/>
  </si>
  <si>
    <t>http://www.icpdas.com/web/product/product_Image/png/pac/win-graf/XP-8x38-CE6/XP-8338-CE6/XP-8338-CE6_la03.png</t>
    <phoneticPr fontId="0" type="noConversion"/>
  </si>
  <si>
    <t>http://www.icpdas.com/web/product/product_Image/png/pac/win-graf/XP-8x38-CE6/XP-8338-CE6/XP-8338-CE6_la04.png</t>
    <phoneticPr fontId="0" type="noConversion"/>
  </si>
  <si>
    <t>http://www.icpdas.com/web/product/product_Image/png/pac/win-graf/XP-8x38-CE6/XP-8338-CE6/XP-8338-CE6_la05.png</t>
    <phoneticPr fontId="0" type="noConversion"/>
  </si>
  <si>
    <t>XP-8738-CE6</t>
    <phoneticPr fontId="0" type="noConversion"/>
  </si>
  <si>
    <t>7-slot Win-GRAF Based PAC with x86 CPU and WinCE 6.0</t>
  </si>
  <si>
    <t>7-slot Win-GRAF Based PAC with x86 CPU and WinCE 6.0 (RoHS)</t>
  </si>
  <si>
    <t>http://www.icpdas.com/web/product/product_Image/png/pac/win-graf/XP-8x38-CE6/XP-8738-CE6/XP-8738-CE6_la01.png</t>
    <phoneticPr fontId="0" type="noConversion"/>
  </si>
  <si>
    <t>http://www.icpdas.com/web/product/product_Image/png/pac/win-graf/XP-8x38-CE6/XP-8738-CE6/XP-8738-CE6_la02.png</t>
    <phoneticPr fontId="0" type="noConversion"/>
  </si>
  <si>
    <t>http://www.icpdas.com/web/product/product_Image/png/pac/win-graf/XP-8x38-CE6/XP-8738-CE6/XP-8738-CE6_la03.png</t>
    <phoneticPr fontId="0" type="noConversion"/>
  </si>
  <si>
    <t>http://www.icpdas.com/web/product/product_Image/png/pac/win-graf/XP-8x38-CE6/XP-8738-CE6/XP-8738-CE6_la04.png</t>
    <phoneticPr fontId="0" type="noConversion"/>
  </si>
  <si>
    <t>510</t>
    <phoneticPr fontId="0" type="noConversion"/>
  </si>
  <si>
    <t>XP-8037-CE6</t>
    <phoneticPr fontId="0" type="noConversion"/>
  </si>
  <si>
    <t xml:space="preserve">0-slot ISaGRAF Based PAC with x86 CPU and WinCE 6.0 </t>
    <phoneticPr fontId="0" type="noConversion"/>
  </si>
  <si>
    <t>0-slot ISaGRAF Based PAC with x86 CPU and WinCE 6.0 (RoHS)</t>
    <phoneticPr fontId="0" type="noConversion"/>
  </si>
  <si>
    <t>&lt;br /&gt;• x86 CPU, 1.0 GHz, dual-core
&lt;br /&gt;• Windows CE 6.0 
&lt;br /&gt;• Embedded ISaGRAF Ver.3 SoftLogic (IEC 61131-3) 
&lt;br /&gt;• Hard Real-Time Capability 
&lt;br /&gt;• VGA Port Output
&lt;br /&gt;• Modbus RTU/TCP (Master, Slave)
&lt;br /&gt;• Support eLogger HMI 
&lt;br /&gt;• Support Motion Control: Using I-8094F/8094/8092F
&lt;br /&gt;• Redundant Power Inputs
&lt;br /&gt;• Operating Temperature: -25 °C ~ +75 °C</t>
  </si>
  <si>
    <t>The XP-8x37-CE6 Series (XP-8037-CE6/XP-8137-CE6/XP-8337-CE6/XP-8737-CE6) is the new generation ISaGRAF PAC from ICP DAS. Each is equipped with an x86 CPU (1 GHz) dual-core running a Windows Embedded CE 6.0 operating system, a variety of input/output ports (VGA, USB, Ethernet, RS-232/485), and a range of I/O slots (0/1/3/7) that can be used to integrate high performance parallel I/O modules (high profile I-8K Series) or serial I/O modules (high profile I-87K series).
The benefits of running Windows CE 6.0 on an XPAC device include hard real-time capabilities, small core size, fast boot speed, interrupt handling at a deeper level, and achievable deterministic control. XPAC devices are also capable of running ISaGRAF and PC-based control software, such as Visual Basic .NET, Visual C#, etc., providing all of the best features of both traditional PLCs and Windows capable PCs.</t>
    <phoneticPr fontId="0" type="noConversion"/>
  </si>
  <si>
    <t>Note:  The COM1 port on XP-8037-CE6 is RS-232.</t>
    <phoneticPr fontId="0" type="noConversion"/>
  </si>
  <si>
    <t>http://www.icpdas.com/web/product/product_Image/png/pac/isagraf/XP-8x37-CE6/XP-8037-CE6/XP-8037-CE6_la01.png</t>
    <phoneticPr fontId="0" type="noConversion"/>
  </si>
  <si>
    <t>http://www.icpdas.com/web/product/product_Image/png/pac/isagraf/XP-8x37-CE6/XP-8037-CE6/XP-8037-CE6_la02.png</t>
    <phoneticPr fontId="0" type="noConversion"/>
  </si>
  <si>
    <t>http://www.icpdas.com/web/product/product_Image/png/pac/isagraf/XP-8x37-CE6/XP-8037-CE6/XP-8037-CE6_la03.png</t>
    <phoneticPr fontId="0" type="noConversion"/>
  </si>
  <si>
    <t>XP-8137-CE6</t>
    <phoneticPr fontId="0" type="noConversion"/>
  </si>
  <si>
    <t>1-slot ISaGRAF Based PAC with x86 CPU and WinCE 6.0</t>
  </si>
  <si>
    <t>1-slot ISaGRAF Based PAC with x86 CPU and WinCE 6.0 (RoHS)</t>
  </si>
  <si>
    <t>Note 1: The COM6 ~ COM33 ports are located in the expansion boards if they are installed in slots 1 ~ 7 of XP-8x37-CE6.
Note 2: Except for XP-8037-CE6, the COM1 of ISaGRAF XPAC is for internal communication with I-87K modules installed in slots only.</t>
    <phoneticPr fontId="0" type="noConversion"/>
  </si>
  <si>
    <t>http://www.icpdas.com/web/product/product_Image/png/pac/isagraf/XP-8x37-CE6/XP-8137-CE6/XP-8137-CE6_la01.png</t>
    <phoneticPr fontId="0" type="noConversion"/>
  </si>
  <si>
    <t>http://www.icpdas.com/web/product/product_Image/png/pac/isagraf/XP-8x37-CE6/XP-8137-CE6/XP-8137-CE6_la02.png</t>
    <phoneticPr fontId="0" type="noConversion"/>
  </si>
  <si>
    <t>http://www.icpdas.com/web/product/product_Image/png/pac/isagraf/XP-8x37-CE6/XP-8137-CE6/XP-8137-CE6_la03.png</t>
    <phoneticPr fontId="0" type="noConversion"/>
  </si>
  <si>
    <t>XP-8337-CE6</t>
    <phoneticPr fontId="0" type="noConversion"/>
  </si>
  <si>
    <t>3-slot ISaGRAF Based PAC with x86 CPU and WinCE 6.0</t>
  </si>
  <si>
    <t>3-slot ISaGRAF Based PAC with x86 CPU and WinCE 6.0 (RoHS)</t>
  </si>
  <si>
    <t>http://www.icpdas.com/web/product/product_Image/png/pac/isagraf/XP-8x37-CE6/XP-8337-CE6/XP-8337-CE6_la01.png</t>
    <phoneticPr fontId="0" type="noConversion"/>
  </si>
  <si>
    <t>http://www.icpdas.com/web/product/product_Image/png/pac/isagraf/XP-8x37-CE6/XP-8337-CE6/XP-8337-CE6_la02.png</t>
    <phoneticPr fontId="0" type="noConversion"/>
  </si>
  <si>
    <t>http://www.icpdas.com/web/product/product_Image/png/pac/isagraf/XP-8x37-CE6/XP-8337-CE6/XP-8337-CE6_la03.png</t>
    <phoneticPr fontId="0" type="noConversion"/>
  </si>
  <si>
    <t>http://www.icpdas.com/web/product/product_Image/png/pac/isagraf/XP-8x37-CE6/XP-8337-CE6/XP-8337-CE6_la04.png</t>
    <phoneticPr fontId="0" type="noConversion"/>
  </si>
  <si>
    <t>http://www.icpdas.com/web/product/product_Image/png/pac/isagraf/XP-8x37-CE6/XP-8337-CE6/XP-8337-CE6_la05.png</t>
    <phoneticPr fontId="0" type="noConversion"/>
  </si>
  <si>
    <t>XP-8737-CE6</t>
    <phoneticPr fontId="0" type="noConversion"/>
  </si>
  <si>
    <t>7-slot ISaGRAF Based PAC with x86 CPU and WinCE 6.0</t>
  </si>
  <si>
    <t>7-slot ISaGRAF Based PAC with x86 CPU and WinCE 6.0 (RoHS)</t>
  </si>
  <si>
    <t>http://www.icpdas.com/web/product/product_Image/png/pac/isagraf/XP-8x37-CE6/XP-8737-CE6/XP-8737-CE6_la01.png</t>
    <phoneticPr fontId="0" type="noConversion"/>
  </si>
  <si>
    <t>http://www.icpdas.com/web/product/product_Image/png/pac/isagraf/XP-8x37-CE6/XP-8737-CE6/XP-8737-CE6_la02.png</t>
    <phoneticPr fontId="0" type="noConversion"/>
  </si>
  <si>
    <t>http://www.icpdas.com/web/product/product_Image/png/pac/isagraf/XP-8x37-CE6/XP-8737-CE6/XP-8737-CE6_la03.png</t>
    <phoneticPr fontId="0" type="noConversion"/>
  </si>
  <si>
    <t>http://www.icpdas.com/web/product/product_Image/png/pac/isagraf/XP-8x37-CE6/XP-8737-CE6/XP-8737-CE6_la04.png</t>
    <phoneticPr fontId="0" type="noConversion"/>
  </si>
  <si>
    <t>VP-2117</t>
    <phoneticPr fontId="0" type="noConversion"/>
  </si>
  <si>
    <t>ISaGRAF Based ViewPAC with MiniOS7 and 3 I/O Slots</t>
    <phoneticPr fontId="0" type="noConversion"/>
  </si>
  <si>
    <t xml:space="preserve">ISaGRAF Based ViewPAC with MiniOS7 and 3 I/O Slots (English + Simplified Chinese Version) (RoHS) </t>
    <phoneticPr fontId="0" type="noConversion"/>
  </si>
  <si>
    <t xml:space="preserve">&lt;br /&gt;• 80186, 80 MHz CPU
&lt;br /&gt;• MiniOS7 Inside
&lt;br /&gt;• Embedded ISaGRAF Ver.3 SoftLogic (IEC 61131-3)
&lt;br /&gt;• 3 I/O Slots
&lt;br /&gt;• IP65 Compliant Front Panel
&lt;br /&gt;• STN LCD with English and Chinese Fonts
&lt;br /&gt;• Rubber Keypad with 24 Keys
&lt;br /&gt;• Operating Temperature: -15 °C ~ +55 °C  
</t>
  </si>
  <si>
    <t>The ISaGRAF MiniOS7 ViewPAC Series (VP-2117/VP-2117-TC) is the ISaGRAF PAC (Programmable Automation Controller) with graphic display and keypad. Each is equipped with an 80186 CPU (16-bit and 80 MHz) running a MiniOS7 operating system, a STN LCD, a rubber keypad, 3 or no I/O slots, and a variety of input/output ports (Ethernet, RS-232/485, etc.). Its operating system, MiniOS7, can boot up in a very short time (0.4 ~ 0.8 seconds). It has a built-in hardware diagnostic function, and supports the full range of functions required to access all high profile I-8K and I-87K series I/O modules, such as DI, DO, DI/DO, AI, AO, Counter/Frequency, motion control modules, etc.
Users can also choose RS-485 Remote I/O modules (I-7000 series) or expansion units (RU-87Pn or I-87Kn) plugged with high profile I-87K serial I/O modules. Compared with traditional HMI + PLC solutions, ViewPAC reduces overall system cost, space and gives you all the best features of HMIs and PLCs.</t>
    <phoneticPr fontId="0" type="noConversion"/>
  </si>
  <si>
    <t>Note: The COM5 ~ COM16 ports are located in the expansion boards if they are installed in slots 0 ~ 2 of VP-2117.</t>
    <phoneticPr fontId="0" type="noConversion"/>
  </si>
  <si>
    <t>http://www.icpdas.com/web/product/product_Image/png/panel_product/isagraf_vp/VP-2117/VP-2117_la01.png</t>
    <phoneticPr fontId="0" type="noConversion"/>
  </si>
  <si>
    <t>http://www.icpdas.com/web/product/product_Image/png/panel_product/isagraf_vp/VP-2117/VP-2117_la02.png</t>
    <phoneticPr fontId="0" type="noConversion"/>
  </si>
  <si>
    <t>http://www.icpdas.com/web/product/product_Image/png/panel_product/isagraf_vp/VP-2117/VP-2117_la03.png</t>
    <phoneticPr fontId="0" type="noConversion"/>
  </si>
  <si>
    <t>VP-2117-TC</t>
    <phoneticPr fontId="0" type="noConversion"/>
  </si>
  <si>
    <t>ISaGRAF Based ViewPAC with MiniOS7 and 3 I/O Slots (English + Traditional Chinese Version) (RoHS)</t>
    <phoneticPr fontId="0" type="noConversion"/>
  </si>
  <si>
    <t>513</t>
    <phoneticPr fontId="0" type="noConversion"/>
  </si>
  <si>
    <t>iP-8417</t>
    <phoneticPr fontId="0" type="noConversion"/>
  </si>
  <si>
    <t>4-slot ISaGRAF Based RS-485 PAC with 80186-80 CPU and MiniOS7</t>
    <phoneticPr fontId="0" type="noConversion"/>
  </si>
  <si>
    <t>4-slot ISaGRAF Based RS-485 PAC with 80186-80 CPU and MiniOS7 (RoHS)</t>
    <phoneticPr fontId="0" type="noConversion"/>
  </si>
  <si>
    <t xml:space="preserve">&lt;br /&gt;• 80186, 80 MHz CPU
&lt;br /&gt;• MiniOS7 Inside
&lt;br /&gt;• Embedded ISaGRAF Ver.3 SoftLogic (IEC 61131-3)
&lt;br /&gt;• 512 KB Battery Backup SRAM to Retain Data
&lt;br /&gt;• 64-bit Hardware Serial Number
&lt;br /&gt;• 8 Hot-Swap Slots for I-87K High Profile I/O Modules
&lt;br /&gt;• 4 Serial Ports (RS-232/485)
&lt;br /&gt;• Redundant Power Inputs
&lt;br /&gt;• Operating Temperature: -25 °C ~ +75 °C </t>
  </si>
  <si>
    <t>The ISaGRAF iPAC-8000 Series (iP-8417/8817/8447/8847) is the ISaGRAF SoftLogic PAC from ICP DAS. Each iP-8xx7 is equipped with an 80186, 80 MHz CPU running a MiniOS7 operating system, a variety of input/output ports (Dual 10/100 Base-TX Ethernet Ports for iP-8x47, one RS-232/485 port, one RS-485 port and two RS-232 ports) and a range of I/O slots (4/8) that can be used to integrate high performance parallel I/O modules (high profile I-8K Series) or serial I/O modules (high profile I-87K series). Users can also choose RS-485 Remote I/O modules (I-7000 series) or expansion units (RU-87Pn or I-87Kn) plugged with high profile I-87K serial I/O modules. Compared to I-8xx7, iPAC-8xx7 series is 2 ~ 4 times faster!</t>
  </si>
  <si>
    <t>Note: The COM5 ~ COM20 ports are located in the expansion boards if they are installed in slots 0 ~ 7 of iP-8xx7.</t>
    <phoneticPr fontId="0" type="noConversion"/>
  </si>
  <si>
    <t>http://www.icpdas.com/web/product/product_Image/png/pac/isagraf/iP-8xx7/iP-8417-G/iP-8417-G_la01.png</t>
    <phoneticPr fontId="0" type="noConversion"/>
  </si>
  <si>
    <t>http://www.icpdas.com/web/product/product_Image/png/pac/isagraf/iP-8xx7/iP-8417-G/iP-8417-G_la02.png</t>
    <phoneticPr fontId="0" type="noConversion"/>
  </si>
  <si>
    <t>http://www.icpdas.com/web/product/product_Image/png/pac/isagraf/iP-8xx7/iP-8417-G/iP-8417-G_la03.png</t>
    <phoneticPr fontId="0" type="noConversion"/>
  </si>
  <si>
    <t>iP-8817</t>
    <phoneticPr fontId="0" type="noConversion"/>
  </si>
  <si>
    <t>8-slot ISaGRAF Based RS-485 PAC with 80186-80 CPU and MiniOS7</t>
    <phoneticPr fontId="0" type="noConversion"/>
  </si>
  <si>
    <t>8-slot ISaGRAF Based RS-485 PAC with 80186-80 CPU and MiniOS7 (RoHS)</t>
    <phoneticPr fontId="0" type="noConversion"/>
  </si>
  <si>
    <t>http://www.icpdas.com/web/product/product_Image/png/pac/isagraf/iP-8xx7/iP-8817-G/iP-8817-G_la01.png</t>
    <phoneticPr fontId="0" type="noConversion"/>
  </si>
  <si>
    <t>http://www.icpdas.com/web/product/product_Image/png/pac/isagraf/iP-8xx7/iP-8817-G/iP-8817-G_la02.png</t>
    <phoneticPr fontId="0" type="noConversion"/>
  </si>
  <si>
    <t>iP-8447</t>
    <phoneticPr fontId="0" type="noConversion"/>
  </si>
  <si>
    <t>4-slot ISaGRAF Based Ethernet PAC with 80186-80 CPU and MiniOS7</t>
    <phoneticPr fontId="0" type="noConversion"/>
  </si>
  <si>
    <t>4-slot ISaGRAF Based Ethernet PAC with 80186-80 CPU and MiniOS7 (RoHS)</t>
    <phoneticPr fontId="0" type="noConversion"/>
  </si>
  <si>
    <t xml:space="preserve">&lt;br /&gt;• 80186, 80 MHz CPU
&lt;br /&gt;• MiniOS7 Inside
&lt;br /&gt;• Embedded ISaGRAF Ver.3 SoftLogic (IEC 61131-3)
&lt;br /&gt;• 512 KB Battery Backup SRAM to Retain Data
&lt;br /&gt;• 64-bit Hardware Serial Number
&lt;br /&gt;• 4 Hot-Swap Slots for I-87K High Profile I/O Modules
&lt;br /&gt;• Dual 10/100M Ethernet Ports
&lt;br /&gt;• 4 Serial Ports (RS-232/485)
&lt;br /&gt;• Redundant Power Inputs
&lt;br /&gt;• Operating Temperature: -25 °C ~ +75 °C </t>
  </si>
  <si>
    <t>http://www.icpdas.com/web/product/product_Image/png/pac/isagraf/iP-8xx7/iP-8447-G/iP-8447-G_la01.png</t>
    <phoneticPr fontId="0" type="noConversion"/>
  </si>
  <si>
    <t>http://www.icpdas.com/web/product/product_Image/png/pac/isagraf/iP-8xx7/iP-8447-G/iP-8447-G_la02.png</t>
    <phoneticPr fontId="0" type="noConversion"/>
  </si>
  <si>
    <t>http://www.icpdas.com/web/product/product_Image/png/pac/isagraf/iP-8xx7/iP-8447-G/iP-8447-G_la03.png</t>
    <phoneticPr fontId="0" type="noConversion"/>
  </si>
  <si>
    <t>http://www.icpdas.com/web/product/product_Image/png/pac/isagraf/iP-8xx7/iP-8447-G/iP-8447-G_la04.png</t>
    <phoneticPr fontId="0" type="noConversion"/>
  </si>
  <si>
    <t>iP-8847</t>
    <phoneticPr fontId="0" type="noConversion"/>
  </si>
  <si>
    <t>8-slot ISaGRAF Based Ethernet PAC with 80186-80 CPU and MiniOS7</t>
    <phoneticPr fontId="0" type="noConversion"/>
  </si>
  <si>
    <t>8-slot ISaGRAF Based Ethernet PAC with 80186-80 CPU and MiniOS7 (RoHS)</t>
    <phoneticPr fontId="0" type="noConversion"/>
  </si>
  <si>
    <t>http://www.icpdas.com/web/product/product_Image/png/pac/isagraf/iP-8xx7/iP-8847-G/iP-8847-G_la01.png</t>
    <phoneticPr fontId="0" type="noConversion"/>
  </si>
  <si>
    <t>http://www.icpdas.com/web/product/product_Image/png/pac/isagraf/iP-8xx7/iP-8847-G/iP-8847-G_la02.png</t>
    <phoneticPr fontId="0" type="noConversion"/>
  </si>
  <si>
    <t>http://www.icpdas.com/web/product/product_Image/png/pac/isagraf/iP-8xx7/iP-8847-G/iP-8847-G_la03.png</t>
    <phoneticPr fontId="0" type="noConversion"/>
  </si>
  <si>
    <t>http://www.icpdas.com/web/product/product_Image/png/pac/isagraf/iP-8xx7/iP-8847-G/iP-8847-G_la04.png</t>
    <phoneticPr fontId="0" type="noConversion"/>
  </si>
  <si>
    <t>I-8417</t>
    <phoneticPr fontId="0" type="noConversion"/>
  </si>
  <si>
    <t>4-slot ISaGRAF Based Serial Embedded Controller with 80188-40 CPU and 4 COM Ports</t>
  </si>
  <si>
    <t>4-slot ISaGRAF Based Serial Embedded Controller with 80188-40 CPU and 4 COM Ports (Blue Cover) (RoHS)</t>
    <phoneticPr fontId="0" type="noConversion"/>
  </si>
  <si>
    <t>&lt;br /&gt;• 80188, 40 MHz CPU 
&lt;br /&gt;• MiniOS7 Inside 
&lt;br /&gt;• Embedded ISaGRAF Ver.3 SoftLogic (IEC 61131-3) 
&lt;br /&gt;• SRAM: 512 KB 
&lt;br /&gt;• Flash: 512 KB
&lt;br /&gt;• 8 Slots for I-87K High/Low Profile I/O Modules
&lt;br /&gt;• 3/4 Serial Ports (RS-232/485)
&lt;br /&gt;• Operating Temperature: -25 °C ~ +75 °C</t>
  </si>
  <si>
    <t>The ISaGRAF I-8000 Series (I-8437-80/8837-80, I-8417/8817) is an ISaGRAF PAC and includes ISaGRAF SoftLogic, ISaGRAF is a Windows programming tools and also provides powerful debugging tools including Online Monitor and Control and also Offline Simulation. There are more than 300 function blocks built-in the PAC for various Industrial Applications including PID, motion, remote IO, serial communication, SMS, retain variable, scaling, etc.
In hardware, I-8xx7 has 3 or 4 serial ports, support Modbus RTU slave protocol and it can easily communicate with PC/HMI/OPC Server and Touch panel. The I-8xx7 also supports up to 2 COM ports of Modbus RTU / ASCII master protocol to integrate with other Modbus devices. The I-8x37-80 has one 10M Ethernet port.
The I-8xx7 supports various High/Low profile I/O modules. The user can choose Local I/O modules : I-8K/I-87K I/O modules and RS-485 Remote I/O modules : I-7000 or expansion units (I-87Kn or RU-87Pn) plugged with I-87K serial I/O modules. Compared to I-8437/8837 (It has phased out), I-8x37-80 is 2 ~ 4 times faster!</t>
  </si>
  <si>
    <t>Note: The COM5 ~ COM20 ports are located in the expansion boards if they are installed in slots 0 ~ 7 of I-8xx7.</t>
    <phoneticPr fontId="0" type="noConversion"/>
  </si>
  <si>
    <t>http://www.icpdas.com/web/product/product_Image/png/pac/isagraf/84x788x7/I-8817/I-8817_la01.png</t>
    <phoneticPr fontId="0" type="noConversion"/>
  </si>
  <si>
    <t>I-8417-G</t>
    <phoneticPr fontId="0" type="noConversion"/>
  </si>
  <si>
    <t>4-slot ISaGRAF Based Serial Embedded Controller with 80188-40 CPU and 4 COM Ports (Gray Cover) (RoHS)</t>
  </si>
  <si>
    <t>http://www.icpdas.com/web/product/product_Image/png/pac/isagraf/84x788x7/I-8817-G/I-8817-G_la01.png</t>
    <phoneticPr fontId="0" type="noConversion"/>
  </si>
  <si>
    <t>I-8817</t>
    <phoneticPr fontId="0" type="noConversion"/>
  </si>
  <si>
    <t>8-slot ISaGRAF Based Serial Embedded Controller with 80188-40 CPU and 4 COM Ports</t>
  </si>
  <si>
    <t>8-slot ISaGRAF Based Serial Embedded Controller with 80188-40 CPU and 4 COM Ports (Blue Cover) (RoHS)</t>
    <phoneticPr fontId="0" type="noConversion"/>
  </si>
  <si>
    <t>I-8817-G</t>
    <phoneticPr fontId="0" type="noConversion"/>
  </si>
  <si>
    <t>8-slot ISaGRAF Based Serial Embedded Controller with 80188-40 CPU and 4 COM Ports (Gray Cover) (RoHS)</t>
  </si>
  <si>
    <t>I-8437-80</t>
    <phoneticPr fontId="0" type="noConversion"/>
  </si>
  <si>
    <t>4-slot ISaGRAF Based Ethernet Embedded Controller with 80186-80 CPU, 3 COM Ports and 1 Ethernet Port</t>
    <phoneticPr fontId="0" type="noConversion"/>
  </si>
  <si>
    <t>4-slot ISaGRAF Based Ethernet Embedded Controller with 80186-80 CPU, 3 COM Ports and 1 Ethernet Port (Blue Cover) (RoHS)</t>
    <phoneticPr fontId="0" type="noConversion"/>
  </si>
  <si>
    <t>&lt;br /&gt;• 80186, 80 MHz CPU 
&lt;br /&gt;• MiniOS7 Inside 
&lt;br /&gt;• Embedded ISaGRAF Ver.3 SoftLogic (IEC 61131-3) 
&lt;br /&gt;• SRAM: 512 KB 
&lt;br /&gt;• Flash: 512 KB
&lt;br /&gt;• 4 Slots for I-87K High/Low Profile I/O Modules
&lt;br /&gt;• 10 M Ethernet Ports
&lt;br /&gt;• 3/4 Serial Ports (RS-232/485)
&lt;br /&gt;• Operating Temperature: -25 °C ~ +75 °C</t>
  </si>
  <si>
    <t>Note: The COM5 ~ COM20 ports are located in the expansion boards if they are installed in slots 0 ~ 7 of I-8xx7-80.</t>
    <phoneticPr fontId="0" type="noConversion"/>
  </si>
  <si>
    <t>http://www.icpdas.com/web/product/product_Image/png/pac/isagraf/84x788x7/I-8437-80/I-8437-80_la01.png</t>
    <phoneticPr fontId="0" type="noConversion"/>
  </si>
  <si>
    <t>I-8437-80-G</t>
    <phoneticPr fontId="0" type="noConversion"/>
  </si>
  <si>
    <t>4-slot ISaGRAF Based Ethernet Embedded Controller with 80186-80 CPU, 3 COM Ports and 1 Ethernet Port (Gray Cover) (RoHS)</t>
    <phoneticPr fontId="0" type="noConversion"/>
  </si>
  <si>
    <t>http://www.icpdas.com/web/product/product_Image/png/pac/isagraf/84x788x7/I-8437-80-G/I-8437-80-G_la01.png</t>
    <phoneticPr fontId="0" type="noConversion"/>
  </si>
  <si>
    <t>I-8837-80</t>
    <phoneticPr fontId="0" type="noConversion"/>
  </si>
  <si>
    <t>8-slot ISaGRAF Based Ethernet Embedded Controller with 80186-80 CPU, 3 COM Ports and 1 Ethernet Port</t>
    <phoneticPr fontId="0" type="noConversion"/>
  </si>
  <si>
    <t>8-slot ISaGRAF Based Ethernet Embedded Controller with 80186-80 CPU, 3 COM Ports and 1 Ethernet Port (Blue Cover) (RoHS)</t>
    <phoneticPr fontId="0" type="noConversion"/>
  </si>
  <si>
    <t>http://www.icpdas.com/web/product/product_Image/png/pac/isagraf/84x788x7/I-8837-80/I-8837-80_la01.png</t>
    <phoneticPr fontId="0" type="noConversion"/>
  </si>
  <si>
    <t>I-8837-80-G</t>
    <phoneticPr fontId="0" type="noConversion"/>
  </si>
  <si>
    <t>8-slot ISaGRAF Based Ethernet Embedded Controller with 80186-80 CPU, 3 COM Ports and 1 Ethernet Port (Gray Cover) (RoHS)</t>
    <phoneticPr fontId="0" type="noConversion"/>
  </si>
  <si>
    <t>http://www.icpdas.com/web/product/product_Image/png/pac/isagraf/84x788x7/I-8837-80-G/I-8837-80-G_la01.png</t>
    <phoneticPr fontId="0" type="noConversion"/>
  </si>
  <si>
    <t>514</t>
    <phoneticPr fontId="0" type="noConversion"/>
  </si>
  <si>
    <t>μPAC-5207</t>
    <phoneticPr fontId="0" type="noConversion"/>
  </si>
  <si>
    <t>2G ISaGRAF Based Palm-Sized PAC with 80186-80 CPU, MiniOS7</t>
    <phoneticPr fontId="0" type="noConversion"/>
  </si>
  <si>
    <t>2G ISaGRAF Based Palm-Sized PAC with 80186-80 CPU, MiniOS7 (RoHS) (Asia Only)</t>
    <phoneticPr fontId="0" type="noConversion"/>
  </si>
  <si>
    <t>&lt;br /&gt;• 80186, 80 MHz CPU
&lt;br /&gt;• MiniOS7 Inside
&lt;br /&gt;• Embedded ISaGRAF Ver.3 SoftLogic (IEC 61131-3)
&lt;br /&gt;• Various Storage Media
     &lt;br /&gt;&amp;nbsp; &amp;nbsp; &amp;nbsp; ‣512 KB Flash
     &lt;br /&gt;&amp;nbsp; &amp;nbsp; &amp;nbsp; ‣16 KB EEPROM
     &lt;br /&gt;&amp;nbsp; &amp;nbsp; &amp;nbsp; ‣512 KB Battery Backup SRAM
&lt;br /&gt;• Various Communication Interface Options
     &lt;br /&gt;&amp;nbsp; &amp;nbsp; &amp;nbsp; ‣10/100 Base-TX Ethernet
     &lt;br /&gt;&amp;nbsp; &amp;nbsp; &amp;nbsp; ‣RS-232/485
     &lt;br /&gt;&amp;nbsp; &amp;nbsp; &amp;nbsp; ‣2G (GPRS)
&lt;br /&gt;• 64-bit Hardware Serial Number
&lt;br /&gt;• I/O Expansion Bus
&lt;br /&gt;• Redundant Power Inputs
&lt;br /&gt;• Operating Temperature: -25 °C ~ +75 °C</t>
  </si>
  <si>
    <t>The ISaGRAF μPAC-5000 series (μPAC-5x07, μPAC-5x07D) is an enhanced version of palm-sized μPAC. It provides ISaGRAF workbench for PLC users. Owing to the bigger and special form factor design, the μPAC-5xx7(D) can add an internal wireless module, such as 2G, 3G, ZigBee, GPS for diff erent wireless applications. The optional I/O expansion board, XW-board, is two times larger than the X-board of μPAC-7186 and provides high-protection I/O.
For hardware expansion, it also supports an I/O expansion bus. The I/O expansion bus can be used to implement various I/O functions such as DI, DO, A/D, D/A, Timer/Counter, UART, and other I/O functions. Nearly all kinds of I/O functions can be implemented by this bus. But the bus can support only one board. There are more than 10 boards available for μPAC-5xx7(D) series, you can choose one of them to expand hardware features.</t>
  </si>
  <si>
    <t>Note: The COM3 ~ COM8 are located in the optional XW-Board series if it is installed inside the μPAC-5207.</t>
    <phoneticPr fontId="0" type="noConversion"/>
  </si>
  <si>
    <t>http://www.icpdas.com/web/product/product_Image/png/pac/isagraf/uPAC-5x07/uPAC-5207/uPAC-5207_la01.png</t>
    <phoneticPr fontId="0" type="noConversion"/>
  </si>
  <si>
    <t>http://www.icpdas.com/web/product/product_Image/png/pac/isagraf/uPAC-5x07/uPAC-5207/uPAC-5207_la02.png</t>
    <phoneticPr fontId="0" type="noConversion"/>
  </si>
  <si>
    <t>http://www.icpdas.com/web/product/product_Image/png/pac/isagraf/uPAC-5x07/uPAC-5207/uPAC-5207_la03.png</t>
    <phoneticPr fontId="0" type="noConversion"/>
  </si>
  <si>
    <t>μPAC-5207D</t>
    <phoneticPr fontId="0" type="noConversion"/>
  </si>
  <si>
    <t>2G ISaGRAF Based μPAC-5000 with 80186-80 CPU, MiniOS7 and 7-Segment LED Display</t>
    <phoneticPr fontId="0" type="noConversion"/>
  </si>
  <si>
    <t>2G ISaGRAF Based μPAC-5000 with 80186-80 CPU, MiniOS7 and 7-Segment LED Display (RoHS) (Asia Only)</t>
    <phoneticPr fontId="0" type="noConversion"/>
  </si>
  <si>
    <t>http://www.icpdas.com/web/product/product_Image/png/pac/isagraf/uPAC-5x07/uPAC-5207D/uPAC-5207D_la01.png</t>
    <phoneticPr fontId="0" type="noConversion"/>
  </si>
  <si>
    <t>515</t>
    <phoneticPr fontId="0" type="noConversion"/>
  </si>
  <si>
    <t>μPAC-7186EG</t>
    <phoneticPr fontId="0" type="noConversion"/>
  </si>
  <si>
    <t>ISaGRAF Based Palm-Sized Serial/Ethernet PAC with 80186-80 CPU, MiniOS7</t>
    <phoneticPr fontId="0" type="noConversion"/>
  </si>
  <si>
    <t>ISaGRAF Based Palm-Sized Serial/Ethernet PAC with 80186-80 CPU, MiniOS7 (RoHS)</t>
    <phoneticPr fontId="0" type="noConversion"/>
  </si>
  <si>
    <t xml:space="preserve">&lt;br /&gt;• 80186, 80 MHz CPU
&lt;br /&gt;• MiniOS7 Inside
&lt;br /&gt;• Embedded ISaGRAF Ver.3 SoftLogic (IEC 61131-3)
&lt;br /&gt;• Ethernet
     &lt;br /&gt;&amp;nbsp; &amp;nbsp; &amp;nbsp; ‣10/100 Base-TX
&lt;br /&gt;• Support Modbus Master
     &lt;br /&gt;&amp;nbsp; &amp;nbsp; &amp;nbsp; ‣RTU, ASCII, RS-232/485/422
&lt;br /&gt;• Support Modbus RTU/TCP Slave
     &lt;br /&gt;&amp;nbsp; &amp;nbsp; &amp;nbsp; ‣Modbus RTU (RS-232/485/422) Slave
     &lt;br /&gt;&amp;nbsp; &amp;nbsp; &amp;nbsp; ‣Modbus TCP Slave
&lt;br /&gt;• Operating Temperature: -25 °C ~ +75 °C
</t>
  </si>
  <si>
    <t>The μPAC-7186EG Series (μPAC-7186EG, μPAC-7186EGD) is a palm-size PAC and includes ISaGRAF SoftLogic. It has one 10/100 Base-TX Ethernet port, one RS-232 port and one RS-485 port. The user can choose an I/O expansion board, X-Board, to expand the I/Os or memories of μPAC. μPAC-7186EG support Modbus Serial protocol, Modbus TCP/IP protocol, Modbus Master protocol, Remote I/O, Fbus, Ebus, SMS: Short Message Service, modem link, MMICON/LCD, ZigBee wireless communication, GPS application, FRnet, CAN remote I/O connection and user defined protocol. The user can choose an I/O expansion board, X-Board, to expand COM Ports, I/Os or memories of μPAC-7186EG Series.</t>
  </si>
  <si>
    <t>Note: The COM3 ~ COM8 are located in the optional X-board series if it is installed inside the μPAC-7186EG(D).</t>
    <phoneticPr fontId="0" type="noConversion"/>
  </si>
  <si>
    <t>http://www.icpdas.com/web/product/product_Image/png/pac/isagraf/uPAC-7186EG/uPAC-7186EG-G/uPAC-7186EG-G_la01.png</t>
    <phoneticPr fontId="0" type="noConversion"/>
  </si>
  <si>
    <t>http://www.icpdas.com/web/product/product_Image/png/pac/isagraf/uPAC-7186EG/uPAC-7186EG-G/uPAC-7186EG-G_la02.png</t>
    <phoneticPr fontId="0" type="noConversion"/>
  </si>
  <si>
    <t>μPAC-7186EGD</t>
    <phoneticPr fontId="0" type="noConversion"/>
  </si>
  <si>
    <t>ISaGRAF Based  μPAC-7186  with 80186-80 CPU, MiniOS7 and 7-Segment LED Display</t>
    <phoneticPr fontId="0" type="noConversion"/>
  </si>
  <si>
    <t>ISaGRAF Based  μPAC-7186  with 80186-80 CPU, MiniOS7 and 7-Segment LED Display (RoHS)</t>
    <phoneticPr fontId="0" type="noConversion"/>
  </si>
  <si>
    <t>http://www.icpdas.com/web/product/product_Image/png/pac/isagraf/uPAC-7186EG/uPAC-7186EGD-G/uPAC-7186EGD-G_la01.png</t>
    <phoneticPr fontId="0" type="noConversion"/>
  </si>
  <si>
    <t>http://www.icpdas.com/web/product/product_Image/png/pac/isagraf/uPAC-7186EG/uPAC-7186EGD-G/uPAC-7186EGD-G_la02.png</t>
    <phoneticPr fontId="0" type="noConversion"/>
  </si>
  <si>
    <t>I-7188XG</t>
    <phoneticPr fontId="0" type="noConversion"/>
  </si>
  <si>
    <t>ISaGRAF Based Palm-Sized Serial PAC with 80188-40 CPU, MiniOS7, 1 DI, 1 DO</t>
  </si>
  <si>
    <t>ISaGRAF Based Palm-Sized Serial PAC with 80188-40 CPU, MiniOS7, 1 DI and 1 DO (RoHS)</t>
  </si>
  <si>
    <t xml:space="preserve">&lt;br /&gt;• 80188, 40 MHz CPU
&lt;br /&gt;• MiniOS7 Inside
&lt;br /&gt;• Embedded ISaGRAF Ver.3 SoftLogic (IEC 61131-3)
&lt;br /&gt;• Support Modbus Master
     &lt;br /&gt;&amp;nbsp; &amp;nbsp; &amp;nbsp; ‣ RTU, ASCII, RS-232/485/422
&lt;br /&gt;• Support Modbus RTU/TCP Slave
     &lt;br /&gt;&amp;nbsp; &amp;nbsp; &amp;nbsp; ‣ Modbus RTU (RS-232/485/422) Slave
&lt;br /&gt;• Operating Temperature: -25 °C ~ +75 °C
</t>
  </si>
  <si>
    <t>The I-7188XG series (I-7188XG, I-7188XGD) is a palm-size PAC with ISaGRAF SoftLogic. It has 2 Serial ports (COM1:RS-232/RS-485 &amp; COM2:RS-485). The user can choose an I/O expansion board, X-Board, to expand COM Ports, I/Os or memories of I-7188XG Series.</t>
  </si>
  <si>
    <t>Note: The COM3 ~ COM8 are located in the optional X-board series if it is installed inside the I-7188XG(D).</t>
    <phoneticPr fontId="0" type="noConversion"/>
  </si>
  <si>
    <t>http://www.icpdas.com/web/product/product_Image/png/pac/isagraf/7188XG/I-7188XG/I-7188XG_la01.png</t>
    <phoneticPr fontId="0" type="noConversion"/>
  </si>
  <si>
    <t>http://www.icpdas.com/web/product/product_Image/png/pac/isagraf/7188XG/I-7188XG/I-7188XG_la02.png</t>
    <phoneticPr fontId="0" type="noConversion"/>
  </si>
  <si>
    <t>I-7188XGD</t>
    <phoneticPr fontId="0" type="noConversion"/>
  </si>
  <si>
    <t>ISaGRAF Based Palm-Sized Serial PAC with 80188-40 CPU, MiniOS7, 1 DI, 1 DO and 7-Segment LED Display</t>
    <phoneticPr fontId="0" type="noConversion"/>
  </si>
  <si>
    <t>ISaGRAF Based Palm-Sized Serial PAC with 80188-40 CPU, MiniOS7, 1 DI, 1 DO and 7-Segment LED Display (RoHS)</t>
  </si>
  <si>
    <t>http://www.icpdas.com/web/product/product_Image/png/pac/isagraf/7188XG/I-7188XGD/I-7188XGD_la01.png</t>
    <phoneticPr fontId="0" type="noConversion"/>
  </si>
  <si>
    <t>http://www.icpdas.com/web/product/product_Image/png/pac/isagraf/7188XG/I-7188XGD/I-7188XGD_la02.png</t>
    <phoneticPr fontId="0" type="noConversion"/>
  </si>
  <si>
    <t>I-7188EG</t>
    <phoneticPr fontId="0" type="noConversion"/>
  </si>
  <si>
    <t>ISaGRAF Based Palm-Sized Ethernet PAC with 80188-40 CPU, MiniOS7, 6 DI, 7 DO</t>
  </si>
  <si>
    <t xml:space="preserve">ISaGRAF Based Palm-Sized Ethernet PAC with 80188-40 CPU, MiniOS7, 6 DI and 7 DO (RoHS) </t>
  </si>
  <si>
    <t>&lt;br /&gt;• 80188, 40 MHz CPU
&lt;br /&gt;• MiniOS7 Inside
&lt;br /&gt;• Embedded ISaGRAF Ver.3 SoftLogic (IEC 61131-3)
&lt;br /&gt;• Ethernet
     &lt;br /&gt;&amp;nbsp; &amp;nbsp; &amp;nbsp; ‣10 Base-T
&lt;br /&gt;• Support Modbus Master
     &lt;br /&gt;&amp;nbsp; &amp;nbsp; &amp;nbsp; ‣ RTU, ASCII, RS-232/485/422
&lt;br /&gt;• Support Modbus RTU/TCP Slave
     &lt;br /&gt;&amp;nbsp; &amp;nbsp; &amp;nbsp; ‣Modbus RTU (RS-232/485/422) Slave
     &lt;br /&gt;&amp;nbsp; &amp;nbsp; &amp;nbsp; ‣Modbus TCP Slave
&lt;br /&gt;• Operating Temperature: -25 °C ~ +75 °C</t>
  </si>
  <si>
    <t>The I-7188EG Series (I-7188EG, I-7188EGD) is a palm-size PAC and includes ISaGRAF SoftLogic. It has one 10 Base-T Ethernet port, one RS-232 port and one RS-485 port. The user can choose an I/O expansion board, X-Board, to expand the COM Ports, I/Os or memories of I-7188EG.
I-7188EG supports Modbus serial protocol, Modbus TCP/IP protocol, Modbus Master protocol, Remote I/O, SMS: Short Message Service, Fbus, Ebus, modem link, MMICON/LCD and user defined protocol. I-7188EGD is the same as I-7188EG but with 5-digit 7-segment LED display</t>
  </si>
  <si>
    <t>Note: The COM3 ~ COM8 are located in the optional X-board series if it is installed inside the I-7188EG(D).</t>
    <phoneticPr fontId="0" type="noConversion"/>
  </si>
  <si>
    <t>http://www.icpdas.com/web/product/product_Image/png/pac/isagraf/7188EG/I-7188EG/I-7188EG_la01.png</t>
    <phoneticPr fontId="0" type="noConversion"/>
  </si>
  <si>
    <t>http://www.icpdas.com/web/product/product_Image/png/pac/isagraf/7188EG/I-7188EG/I-7188EG_la02.png</t>
    <phoneticPr fontId="0" type="noConversion"/>
  </si>
  <si>
    <t>I-7188EGD</t>
    <phoneticPr fontId="0" type="noConversion"/>
  </si>
  <si>
    <t>ISaGRAF Based Palm-Sized Ethernet PAC with 80188-40 CPU, MiniOS7, 6 DI, 7 DO and 7-Segment LED Display</t>
    <phoneticPr fontId="0" type="noConversion"/>
  </si>
  <si>
    <t>ISaGRAF Based Palm-Sized Ethernet PAC with 80188-40 CPU, MiniOS7, 6 DI, 7 DO and  7-Segment LED Display (RoHS)</t>
  </si>
  <si>
    <t>http://www.icpdas.com/web/product/product_Image/png/pac/isagraf/7188EG/I-7188EGD/I-7188EGD_la01.png</t>
    <phoneticPr fontId="0" type="noConversion"/>
  </si>
  <si>
    <t>http://www.icpdas.com/web/product/product_Image/png/pac/isagraf/7188EG/I-7188EGD/I-7188EGD_la02.png</t>
    <phoneticPr fontId="0" type="noConversion"/>
  </si>
  <si>
    <t>R604</t>
    <phoneticPr fontId="0" type="noConversion"/>
  </si>
  <si>
    <r>
      <rPr>
        <sz val="12"/>
        <color rgb="FFFF00FF"/>
        <rFont val="細明體"/>
        <family val="3"/>
        <charset val="136"/>
      </rPr>
      <t>等於</t>
    </r>
    <r>
      <rPr>
        <sz val="12"/>
        <color rgb="FFFF00FF"/>
        <rFont val="Tahoma"/>
        <family val="2"/>
      </rPr>
      <t>H</t>
    </r>
    <r>
      <rPr>
        <sz val="12"/>
        <color rgb="FFFF00FF"/>
        <rFont val="細明體"/>
        <family val="3"/>
        <charset val="136"/>
      </rPr>
      <t>欄</t>
    </r>
  </si>
  <si>
    <t>等於J欄</t>
    <phoneticPr fontId="0" type="noConversion"/>
  </si>
  <si>
    <t>等於L欄</t>
    <phoneticPr fontId="0" type="noConversion"/>
  </si>
  <si>
    <t>spec_group_id</t>
    <phoneticPr fontId="0" type="noConversion"/>
  </si>
  <si>
    <t>form_no</t>
    <phoneticPr fontId="0" type="noConversion"/>
  </si>
  <si>
    <t>tag_1</t>
    <phoneticPr fontId="0" type="noConversion"/>
  </si>
  <si>
    <t>tag_2</t>
    <phoneticPr fontId="0" type="noConversion"/>
  </si>
  <si>
    <t>spec_id</t>
    <phoneticPr fontId="0" type="noConversion"/>
  </si>
  <si>
    <t>spec_1_en</t>
    <phoneticPr fontId="0" type="noConversion"/>
  </si>
  <si>
    <t>spec_2_en</t>
    <phoneticPr fontId="0" type="noConversion"/>
  </si>
  <si>
    <t>spec_3_en</t>
    <phoneticPr fontId="0" type="noConversion"/>
  </si>
  <si>
    <t>spec_1_tc</t>
    <phoneticPr fontId="0" type="noConversion"/>
  </si>
  <si>
    <t>spec_2_tc</t>
    <phoneticPr fontId="0" type="noConversion"/>
  </si>
  <si>
    <t>spec_3_tc</t>
    <phoneticPr fontId="0" type="noConversion"/>
  </si>
  <si>
    <t>spec_note</t>
    <phoneticPr fontId="0" type="noConversion"/>
  </si>
  <si>
    <t>module-1</t>
    <phoneticPr fontId="0" type="noConversion"/>
  </si>
  <si>
    <t>module-2</t>
  </si>
  <si>
    <t>module-3</t>
  </si>
  <si>
    <t>module-4</t>
  </si>
  <si>
    <t>module-5</t>
  </si>
  <si>
    <t>module-6</t>
  </si>
  <si>
    <t>module-7</t>
  </si>
  <si>
    <t>module-8</t>
  </si>
  <si>
    <t>module-9</t>
  </si>
  <si>
    <t>module-10</t>
  </si>
  <si>
    <t>module-11</t>
  </si>
  <si>
    <t>module-12</t>
  </si>
  <si>
    <t>module-13</t>
  </si>
  <si>
    <t>module-14</t>
  </si>
  <si>
    <t>module-15</t>
  </si>
  <si>
    <t>module-16</t>
  </si>
  <si>
    <t>module-17</t>
  </si>
  <si>
    <t>module-18</t>
  </si>
  <si>
    <t>module-19</t>
  </si>
  <si>
    <t>module-20</t>
  </si>
  <si>
    <t>module-21</t>
  </si>
  <si>
    <t>module-22</t>
  </si>
  <si>
    <t>module-23</t>
  </si>
  <si>
    <t>module-24</t>
  </si>
  <si>
    <t>module-25</t>
  </si>
  <si>
    <t>module-26</t>
  </si>
  <si>
    <t>module-27</t>
  </si>
  <si>
    <t>module-28</t>
  </si>
  <si>
    <t>module-29</t>
  </si>
  <si>
    <t>module-30</t>
  </si>
  <si>
    <t>module-31</t>
  </si>
  <si>
    <t>module-32</t>
  </si>
  <si>
    <t>module-33</t>
  </si>
  <si>
    <t>module-34</t>
  </si>
  <si>
    <t>module-35</t>
  </si>
  <si>
    <t>module-36</t>
  </si>
  <si>
    <t>module-37</t>
  </si>
  <si>
    <t>module-38</t>
  </si>
  <si>
    <t>module-39</t>
  </si>
  <si>
    <t>module-40</t>
  </si>
  <si>
    <t>module-41</t>
  </si>
  <si>
    <t>module-42</t>
  </si>
  <si>
    <r>
      <t xml:space="preserve">規格群組ID
</t>
    </r>
    <r>
      <rPr>
        <sz val="8"/>
        <color rgb="FFFF0000"/>
        <rFont val="微軟正黑體"/>
        <family val="2"/>
        <charset val="136"/>
      </rPr>
      <t>*前台: 不會顯示
*後台: 顯示</t>
    </r>
  </si>
  <si>
    <r>
      <rPr>
        <sz val="12"/>
        <rFont val="微軟正黑體"/>
        <family val="2"/>
        <charset val="136"/>
      </rPr>
      <t>公版</t>
    </r>
    <r>
      <rPr>
        <sz val="12"/>
        <rFont val="微軟正黑體"/>
        <family val="2"/>
        <charset val="136"/>
      </rPr>
      <t>編號</t>
    </r>
    <r>
      <rPr>
        <sz val="8"/>
        <rFont val="微軟正黑體"/>
        <family val="2"/>
        <charset val="136"/>
      </rPr>
      <t xml:space="preserve">
</t>
    </r>
    <r>
      <rPr>
        <sz val="8"/>
        <color rgb="FFFF0000"/>
        <rFont val="Tahoma"/>
        <family val="2"/>
      </rPr>
      <t>*</t>
    </r>
    <r>
      <rPr>
        <sz val="8"/>
        <color rgb="FFFF0000"/>
        <rFont val="微軟正黑體"/>
        <family val="2"/>
        <charset val="136"/>
      </rPr>
      <t>前台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微軟正黑體"/>
        <family val="2"/>
        <charset val="136"/>
      </rPr>
      <t xml:space="preserve">不會顯示
</t>
    </r>
    <r>
      <rPr>
        <sz val="8"/>
        <color rgb="FFFF0000"/>
        <rFont val="Tahoma"/>
        <family val="2"/>
      </rPr>
      <t>*</t>
    </r>
    <r>
      <rPr>
        <sz val="8"/>
        <color rgb="FFFF0000"/>
        <rFont val="微軟正黑體"/>
        <family val="2"/>
        <charset val="136"/>
      </rPr>
      <t>後台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微軟正黑體"/>
        <family val="2"/>
        <charset val="136"/>
      </rPr>
      <t>顯示</t>
    </r>
  </si>
  <si>
    <r>
      <rPr>
        <sz val="12"/>
        <rFont val="微軟正黑體"/>
        <family val="2"/>
        <charset val="136"/>
      </rPr>
      <t>人員標籤</t>
    </r>
    <r>
      <rPr>
        <sz val="8"/>
        <rFont val="Tahoma"/>
        <family val="2"/>
      </rPr>
      <t xml:space="preserve">
</t>
    </r>
    <r>
      <rPr>
        <sz val="8"/>
        <color rgb="FFFF0000"/>
        <rFont val="Tahoma"/>
        <family val="2"/>
      </rPr>
      <t>*</t>
    </r>
    <r>
      <rPr>
        <sz val="8"/>
        <color rgb="FFFF0000"/>
        <rFont val="微軟正黑體"/>
        <family val="2"/>
        <charset val="136"/>
      </rPr>
      <t>前台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微軟正黑體"/>
        <family val="2"/>
        <charset val="136"/>
      </rPr>
      <t xml:space="preserve">不會顯示
</t>
    </r>
    <r>
      <rPr>
        <sz val="8"/>
        <color rgb="FFFF0000"/>
        <rFont val="Tahoma"/>
        <family val="2"/>
      </rPr>
      <t>*</t>
    </r>
    <r>
      <rPr>
        <sz val="8"/>
        <color rgb="FFFF0000"/>
        <rFont val="微軟正黑體"/>
        <family val="2"/>
        <charset val="136"/>
      </rPr>
      <t>後台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微軟正黑體"/>
        <family val="2"/>
        <charset val="136"/>
      </rPr>
      <t>顯示</t>
    </r>
  </si>
  <si>
    <r>
      <rPr>
        <sz val="12"/>
        <rFont val="微軟正黑體"/>
        <family val="2"/>
        <charset val="136"/>
      </rPr>
      <t>產品標籤</t>
    </r>
    <r>
      <rPr>
        <sz val="8"/>
        <rFont val="Tahoma"/>
        <family val="2"/>
      </rPr>
      <t xml:space="preserve">
</t>
    </r>
    <r>
      <rPr>
        <sz val="8"/>
        <color rgb="FFFF0000"/>
        <rFont val="Tahoma"/>
        <family val="2"/>
      </rPr>
      <t>*</t>
    </r>
    <r>
      <rPr>
        <sz val="8"/>
        <color rgb="FFFF0000"/>
        <rFont val="微軟正黑體"/>
        <family val="2"/>
        <charset val="136"/>
      </rPr>
      <t>前台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微軟正黑體"/>
        <family val="2"/>
        <charset val="136"/>
      </rPr>
      <t xml:space="preserve">不會顯示
</t>
    </r>
    <r>
      <rPr>
        <sz val="8"/>
        <color rgb="FFFF0000"/>
        <rFont val="Tahoma"/>
        <family val="2"/>
      </rPr>
      <t>*</t>
    </r>
    <r>
      <rPr>
        <sz val="8"/>
        <color rgb="FFFF0000"/>
        <rFont val="微軟正黑體"/>
        <family val="2"/>
        <charset val="136"/>
      </rPr>
      <t>後台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微軟正黑體"/>
        <family val="2"/>
        <charset val="136"/>
      </rPr>
      <t>顯示</t>
    </r>
  </si>
  <si>
    <r>
      <rPr>
        <sz val="12"/>
        <rFont val="細明體"/>
        <family val="3"/>
        <charset val="136"/>
      </rPr>
      <t>規格</t>
    </r>
    <r>
      <rPr>
        <sz val="12"/>
        <rFont val="Tahoma"/>
        <family val="2"/>
      </rPr>
      <t xml:space="preserve">ID
</t>
    </r>
    <r>
      <rPr>
        <sz val="8"/>
        <color rgb="FFFF0000"/>
        <rFont val="Tahoma"/>
        <family val="2"/>
      </rPr>
      <t>*</t>
    </r>
    <r>
      <rPr>
        <sz val="8"/>
        <color rgb="FFFF0000"/>
        <rFont val="細明體"/>
        <family val="3"/>
        <charset val="136"/>
      </rPr>
      <t>前台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細明體"/>
        <family val="3"/>
        <charset val="136"/>
      </rPr>
      <t xml:space="preserve">不會顯示
</t>
    </r>
    <r>
      <rPr>
        <sz val="8"/>
        <color rgb="FFFF0000"/>
        <rFont val="Tahoma"/>
        <family val="2"/>
      </rPr>
      <t>*</t>
    </r>
    <r>
      <rPr>
        <sz val="8"/>
        <color rgb="FFFF0000"/>
        <rFont val="細明體"/>
        <family val="3"/>
        <charset val="136"/>
      </rPr>
      <t>後台</t>
    </r>
    <r>
      <rPr>
        <sz val="8"/>
        <color rgb="FFFF0000"/>
        <rFont val="Tahoma"/>
        <family val="2"/>
      </rPr>
      <t xml:space="preserve">: </t>
    </r>
    <r>
      <rPr>
        <sz val="8"/>
        <color rgb="FFFF0000"/>
        <rFont val="細明體"/>
        <family val="3"/>
        <charset val="136"/>
      </rPr>
      <t>顯示</t>
    </r>
  </si>
  <si>
    <t>規格排序</t>
    <phoneticPr fontId="0" type="noConversion"/>
  </si>
  <si>
    <t>第一層排序</t>
    <phoneticPr fontId="0" type="noConversion"/>
  </si>
  <si>
    <r>
      <rPr>
        <sz val="12"/>
        <rFont val="微軟正黑體"/>
        <family val="2"/>
        <charset val="136"/>
      </rPr>
      <t>規格表名稱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>第一層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 xml:space="preserve">英文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前台</t>
    </r>
    <r>
      <rPr>
        <sz val="12"/>
        <color rgb="FFFF0000"/>
        <rFont val="Tahoma"/>
        <family val="2"/>
      </rPr>
      <t xml:space="preserve">: </t>
    </r>
    <r>
      <rPr>
        <sz val="12"/>
        <color rgb="FFFF0000"/>
        <rFont val="微軟正黑體"/>
        <family val="2"/>
        <charset val="136"/>
      </rPr>
      <t xml:space="preserve">不會顯示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後台</t>
    </r>
    <r>
      <rPr>
        <sz val="12"/>
        <color rgb="FFFF0000"/>
        <rFont val="Tahoma"/>
        <family val="2"/>
      </rPr>
      <t xml:space="preserve">: </t>
    </r>
    <r>
      <rPr>
        <sz val="12"/>
        <color rgb="FFFF0000"/>
        <rFont val="微軟正黑體"/>
        <family val="2"/>
        <charset val="136"/>
      </rPr>
      <t>顯示</t>
    </r>
  </si>
  <si>
    <t>第二層排序</t>
    <phoneticPr fontId="0" type="noConversion"/>
  </si>
  <si>
    <r>
      <rPr>
        <sz val="12"/>
        <rFont val="微軟正黑體"/>
        <family val="2"/>
        <charset val="136"/>
      </rPr>
      <t>規格類別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>第二層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 xml:space="preserve">英文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前台</t>
    </r>
    <r>
      <rPr>
        <sz val="12"/>
        <color rgb="FFFF0000"/>
        <rFont val="Tahoma"/>
        <family val="2"/>
      </rPr>
      <t xml:space="preserve">: </t>
    </r>
    <r>
      <rPr>
        <sz val="12"/>
        <color rgb="FFFF0000"/>
        <rFont val="微軟正黑體"/>
        <family val="2"/>
        <charset val="136"/>
      </rPr>
      <t xml:space="preserve">顯示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後台</t>
    </r>
    <r>
      <rPr>
        <sz val="12"/>
        <color rgb="FFFF0000"/>
        <rFont val="Tahoma"/>
        <family val="2"/>
      </rPr>
      <t xml:space="preserve">: </t>
    </r>
    <r>
      <rPr>
        <sz val="12"/>
        <color rgb="FFFF0000"/>
        <rFont val="微軟正黑體"/>
        <family val="2"/>
        <charset val="136"/>
      </rPr>
      <t>顯示</t>
    </r>
  </si>
  <si>
    <t>第三層排序</t>
    <phoneticPr fontId="0" type="noConversion"/>
  </si>
  <si>
    <r>
      <rPr>
        <sz val="12"/>
        <rFont val="微軟正黑體"/>
        <family val="2"/>
        <charset val="136"/>
      </rPr>
      <t>規格項目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>第三層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 xml:space="preserve">英文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前台</t>
    </r>
    <r>
      <rPr>
        <sz val="12"/>
        <color rgb="FFFF0000"/>
        <rFont val="Tahoma"/>
        <family val="2"/>
      </rPr>
      <t xml:space="preserve">: </t>
    </r>
    <r>
      <rPr>
        <sz val="12"/>
        <color rgb="FFFF0000"/>
        <rFont val="微軟正黑體"/>
        <family val="2"/>
        <charset val="136"/>
      </rPr>
      <t xml:space="preserve">顯示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後台</t>
    </r>
    <r>
      <rPr>
        <sz val="12"/>
        <color rgb="FFFF0000"/>
        <rFont val="Tahoma"/>
        <family val="2"/>
      </rPr>
      <t xml:space="preserve">: </t>
    </r>
    <r>
      <rPr>
        <sz val="12"/>
        <color rgb="FFFF0000"/>
        <rFont val="微軟正黑體"/>
        <family val="2"/>
        <charset val="136"/>
      </rPr>
      <t>顯示</t>
    </r>
  </si>
  <si>
    <r>
      <rPr>
        <sz val="12"/>
        <rFont val="微軟正黑體"/>
        <family val="2"/>
        <charset val="136"/>
      </rPr>
      <t>規格表名稱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>第一層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 xml:space="preserve">繁中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不會顯示在前台</t>
    </r>
  </si>
  <si>
    <r>
      <rPr>
        <sz val="12"/>
        <rFont val="微軟正黑體"/>
        <family val="2"/>
        <charset val="136"/>
      </rPr>
      <t>規格類別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 xml:space="preserve">第二層/繁中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會顯示在前台</t>
    </r>
  </si>
  <si>
    <r>
      <rPr>
        <sz val="12"/>
        <rFont val="微軟正黑體"/>
        <family val="2"/>
        <charset val="136"/>
      </rPr>
      <t>規格項目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>第三層</t>
    </r>
    <r>
      <rPr>
        <sz val="12"/>
        <rFont val="Tahoma"/>
        <family val="2"/>
      </rPr>
      <t>/</t>
    </r>
    <r>
      <rPr>
        <sz val="12"/>
        <rFont val="微軟正黑體"/>
        <family val="2"/>
        <charset val="136"/>
      </rPr>
      <t xml:space="preserve">繁中
</t>
    </r>
    <r>
      <rPr>
        <sz val="12"/>
        <color rgb="FFFF0000"/>
        <rFont val="Tahoma"/>
        <family val="2"/>
      </rPr>
      <t>*</t>
    </r>
    <r>
      <rPr>
        <sz val="12"/>
        <color rgb="FFFF0000"/>
        <rFont val="微軟正黑體"/>
        <family val="2"/>
        <charset val="136"/>
      </rPr>
      <t>會顯示在前台</t>
    </r>
  </si>
  <si>
    <r>
      <rPr>
        <sz val="12"/>
        <rFont val="微軟正黑體"/>
        <family val="2"/>
        <charset val="136"/>
      </rPr>
      <t xml:space="preserve">規格說明
</t>
    </r>
    <r>
      <rPr>
        <sz val="12"/>
        <color rgb="FFFF0000"/>
        <rFont val="微軟正黑體"/>
        <family val="2"/>
        <charset val="136"/>
      </rPr>
      <t>*前台: 不會顯示
*後台: 顯示</t>
    </r>
  </si>
  <si>
    <r>
      <t xml:space="preserve"># </t>
    </r>
    <r>
      <rPr>
        <sz val="12"/>
        <rFont val="微軟正黑體"/>
        <family val="2"/>
        <charset val="136"/>
      </rPr>
      <t xml:space="preserve">文件人員備註
</t>
    </r>
    <r>
      <rPr>
        <sz val="10"/>
        <color rgb="FFFF0000"/>
        <rFont val="Tahoma"/>
        <family val="2"/>
      </rPr>
      <t>*</t>
    </r>
    <r>
      <rPr>
        <sz val="10"/>
        <color rgb="FFFF0000"/>
        <rFont val="微軟正黑體"/>
        <family val="2"/>
        <charset val="136"/>
      </rPr>
      <t>前台</t>
    </r>
    <r>
      <rPr>
        <sz val="10"/>
        <color rgb="FFFF0000"/>
        <rFont val="Tahoma"/>
        <family val="2"/>
      </rPr>
      <t xml:space="preserve">: </t>
    </r>
    <r>
      <rPr>
        <sz val="10"/>
        <color rgb="FFFF0000"/>
        <rFont val="微軟正黑體"/>
        <family val="2"/>
        <charset val="136"/>
      </rPr>
      <t xml:space="preserve">不會顯示
</t>
    </r>
    <r>
      <rPr>
        <sz val="10"/>
        <color rgb="FFFF0000"/>
        <rFont val="Tahoma"/>
        <family val="2"/>
      </rPr>
      <t>*</t>
    </r>
    <r>
      <rPr>
        <sz val="10"/>
        <color rgb="FFFF0000"/>
        <rFont val="微軟正黑體"/>
        <family val="2"/>
        <charset val="136"/>
      </rPr>
      <t>後台</t>
    </r>
    <r>
      <rPr>
        <sz val="10"/>
        <color rgb="FFFF0000"/>
        <rFont val="Tahoma"/>
        <family val="2"/>
      </rPr>
      <t xml:space="preserve">: </t>
    </r>
    <r>
      <rPr>
        <sz val="10"/>
        <color rgb="FFFF0000"/>
        <rFont val="微軟正黑體"/>
        <family val="2"/>
        <charset val="136"/>
      </rPr>
      <t>不會顯示</t>
    </r>
  </si>
  <si>
    <t>XP-8338-CE6</t>
  </si>
  <si>
    <t>XP-8037-CE6</t>
  </si>
  <si>
    <t>R602</t>
    <phoneticPr fontId="0" type="noConversion"/>
  </si>
  <si>
    <t>004</t>
  </si>
  <si>
    <t>147</t>
  </si>
  <si>
    <t>C</t>
  </si>
  <si>
    <t>Wireless</t>
  </si>
  <si>
    <t>2G System</t>
  </si>
  <si>
    <t>Band</t>
  </si>
  <si>
    <t>850/900/1800/1900 MHz</t>
  </si>
  <si>
    <t>148</t>
  </si>
  <si>
    <t>Coding Schemes</t>
  </si>
  <si>
    <t>CS1, CS2, CS3, CS4</t>
  </si>
  <si>
    <t>149</t>
  </si>
  <si>
    <t>Compliant to GSM Phase 2/2+</t>
  </si>
  <si>
    <t>Class 4 (2 W @ 850/900 MHz); Class 1 (1W @ 1800/1900 MHz)</t>
    <phoneticPr fontId="0" type="noConversion"/>
  </si>
  <si>
    <t>150</t>
  </si>
  <si>
    <t>CSD</t>
  </si>
  <si>
    <t>Up to 14.4 kbps</t>
  </si>
  <si>
    <t>153</t>
  </si>
  <si>
    <t>GPRS Class 10</t>
  </si>
  <si>
    <t>Max. 85.6 kbps</t>
  </si>
  <si>
    <t>155</t>
  </si>
  <si>
    <t>GPRS Mobile Station</t>
  </si>
  <si>
    <t>Class B</t>
  </si>
  <si>
    <t>156</t>
  </si>
  <si>
    <t>GPRS Multi-slot</t>
  </si>
  <si>
    <t>Class 10/8</t>
  </si>
  <si>
    <t>162</t>
  </si>
  <si>
    <t>SMS Mode</t>
  </si>
  <si>
    <t>支援的模式
GT-534規格
Text and PDU Mode</t>
  </si>
  <si>
    <t>Text and PDU mode</t>
  </si>
  <si>
    <t>302</t>
  </si>
  <si>
    <t>GAA</t>
  </si>
  <si>
    <t>G</t>
  </si>
  <si>
    <t>General</t>
  </si>
  <si>
    <t>A</t>
  </si>
  <si>
    <t>CPU Module</t>
  </si>
  <si>
    <t>CPU</t>
  </si>
  <si>
    <t>80186 or compatible, 16-bit and 80 MHz</t>
    <phoneticPr fontId="0" type="noConversion"/>
  </si>
  <si>
    <t>80188 or compatible, 8-bit and 40 MHz</t>
    <phoneticPr fontId="0" type="noConversion"/>
  </si>
  <si>
    <t>80186, 80 MHz</t>
  </si>
  <si>
    <t xml:space="preserve"> 80188, 40 MHz</t>
  </si>
  <si>
    <t>80188, 40 MHz or compatible</t>
    <phoneticPr fontId="0" type="noConversion"/>
  </si>
  <si>
    <t>303</t>
  </si>
  <si>
    <t>GAB</t>
  </si>
  <si>
    <t>B</t>
  </si>
  <si>
    <t>64-bit Hardware Serial Number</t>
  </si>
  <si>
    <t>Yes, for Software Copy Protection</t>
  </si>
  <si>
    <t>Yes</t>
  </si>
  <si>
    <t>304</t>
  </si>
  <si>
    <t>GAC</t>
  </si>
  <si>
    <t>EEPROM</t>
  </si>
  <si>
    <t>16 KB</t>
    <phoneticPr fontId="0" type="noConversion"/>
  </si>
  <si>
    <t>16 KB</t>
  </si>
  <si>
    <t>2 KB</t>
  </si>
  <si>
    <t>305</t>
  </si>
  <si>
    <t>GAD</t>
  </si>
  <si>
    <t>D</t>
  </si>
  <si>
    <t>Flash</t>
  </si>
  <si>
    <t>512 KB</t>
    <phoneticPr fontId="0" type="noConversion"/>
  </si>
  <si>
    <t>512 KB</t>
  </si>
  <si>
    <t>NAND Flash</t>
  </si>
  <si>
    <r>
      <t xml:space="preserve">TO Nina, Janice </t>
    </r>
    <r>
      <rPr>
        <sz val="12"/>
        <color theme="1"/>
        <rFont val="細明體"/>
        <family val="3"/>
        <charset val="136"/>
      </rPr>
      <t>於</t>
    </r>
    <r>
      <rPr>
        <sz val="12"/>
        <color theme="1"/>
        <rFont val="Tahoma"/>
        <family val="2"/>
      </rPr>
      <t>10/24</t>
    </r>
    <r>
      <rPr>
        <sz val="12"/>
        <color theme="1"/>
        <rFont val="細明體"/>
        <family val="3"/>
        <charset val="136"/>
      </rPr>
      <t>新增</t>
    </r>
  </si>
  <si>
    <t>64 MB</t>
    <phoneticPr fontId="0" type="noConversion"/>
  </si>
  <si>
    <t>307</t>
  </si>
  <si>
    <t>GAF</t>
  </si>
  <si>
    <t>F</t>
  </si>
  <si>
    <t>NVRAM</t>
  </si>
  <si>
    <t>31 Bytes</t>
    <phoneticPr fontId="0" type="noConversion"/>
  </si>
  <si>
    <t>31 Bytes</t>
  </si>
  <si>
    <t>308</t>
  </si>
  <si>
    <t>GAG</t>
  </si>
  <si>
    <t>SRAM</t>
  </si>
  <si>
    <t>SRAM/Flash
SRAM/Flash/EEPROM</t>
  </si>
  <si>
    <t>768 KB SDRAM, 512 KB Dual battery backup SRAM</t>
    <phoneticPr fontId="0" type="noConversion"/>
  </si>
  <si>
    <t>512 KB SRAM, 512 KB Dual battery backup SRAM</t>
    <phoneticPr fontId="0" type="noConversion"/>
  </si>
  <si>
    <t>768 KB SRAM, 512 KB Dual battery backup SRAM</t>
    <phoneticPr fontId="0" type="noConversion"/>
  </si>
  <si>
    <t xml:space="preserve">768 KB </t>
    <phoneticPr fontId="0" type="noConversion"/>
  </si>
  <si>
    <t>768 KB</t>
  </si>
  <si>
    <t>640 KB</t>
  </si>
  <si>
    <t>309</t>
  </si>
  <si>
    <t>GAH</t>
  </si>
  <si>
    <t>H</t>
  </si>
  <si>
    <t>Storage Expansion</t>
  </si>
  <si>
    <t>32 GB Max.
Yes, can support 1 or 2 GB microSD
microSD socket with one 4 GB microSD card (support up to 32 GB microSDHC card)
MT, MO, CB, Text and PDU mode</t>
  </si>
  <si>
    <t>4 GB microSD card (up to 32 GB)</t>
    <phoneticPr fontId="0" type="noConversion"/>
  </si>
  <si>
    <t>Yes, support up 32 GB microSD card</t>
    <phoneticPr fontId="0" type="noConversion"/>
  </si>
  <si>
    <t>310</t>
  </si>
  <si>
    <t>GAI</t>
  </si>
  <si>
    <t>I</t>
  </si>
  <si>
    <t>Real Time Clock</t>
  </si>
  <si>
    <t>Provide seconds, minutes, hours, dates, day of week, month, year</t>
    <phoneticPr fontId="0" type="noConversion"/>
  </si>
  <si>
    <t>311</t>
  </si>
  <si>
    <t>GAJ</t>
  </si>
  <si>
    <t>J</t>
  </si>
  <si>
    <t>Watchdog Timer</t>
  </si>
  <si>
    <t>一般: Yes
USB-2019 規格
1 Hardware watchdog (1.6 second)
1 Software watchdog (Programmable)
ZT-2015規格
Yes, Module (1.6 Seconds), Communication (Programmable)</t>
  </si>
  <si>
    <t>Yes</t>
    <phoneticPr fontId="0" type="noConversion"/>
  </si>
  <si>
    <t>313</t>
  </si>
  <si>
    <t>GBA</t>
  </si>
  <si>
    <t>Main Unit</t>
  </si>
  <si>
    <t>Cortex-A8, 1.0 GHz</t>
  </si>
  <si>
    <t>Cortex-A8, 720 MHz</t>
  </si>
  <si>
    <t>x86 CPU, 1.0 GHz, dual-core</t>
  </si>
  <si>
    <t>314</t>
  </si>
  <si>
    <t>GBB</t>
  </si>
  <si>
    <t>315</t>
  </si>
  <si>
    <t>GBC</t>
  </si>
  <si>
    <t>System Memory</t>
  </si>
  <si>
    <t>512 MB DDR3 SDRAM</t>
  </si>
  <si>
    <t>512 MB DDR3 SDRAM, 256 MB Flash (SSD)</t>
  </si>
  <si>
    <t xml:space="preserve">512 MB SDRAM, 256 MB Flash </t>
  </si>
  <si>
    <t>2 GB DDR3 SDRAM</t>
  </si>
  <si>
    <t>316</t>
  </si>
  <si>
    <t>GBD</t>
  </si>
  <si>
    <t>Non-Volatile Memory</t>
  </si>
  <si>
    <t>64 KB FRAM</t>
  </si>
  <si>
    <t>512 KB MRAM, 16 KB EEPROM</t>
  </si>
  <si>
    <t>128 KB MRAM, 16 KB EEPROM</t>
  </si>
  <si>
    <t>16 KB EEPROM, 512 KB MRAM</t>
  </si>
  <si>
    <t>317</t>
  </si>
  <si>
    <t>GBE</t>
  </si>
  <si>
    <t>E</t>
  </si>
  <si>
    <t>Storage</t>
  </si>
  <si>
    <t>256 MB Flash, 4 GB microSD card (up to 32 GB)</t>
    <phoneticPr fontId="0" type="noConversion"/>
  </si>
  <si>
    <t>257 MB Flash, 4 GB microSD card (up to 32 GB)</t>
  </si>
  <si>
    <t>258 MB Flash, 4 GB microSD card (up to 32 GB)</t>
  </si>
  <si>
    <t>259 MB Flash, 4 GB microSD card (up to 32 GB)</t>
  </si>
  <si>
    <t>4 GB microSD card (up to 32 GB)</t>
  </si>
  <si>
    <t>A SD/microSD adapter and 4 GB microSD card (up to 32 GB)</t>
  </si>
  <si>
    <t>32 GB Flash, 8 GB CF card (up to 32 GB)</t>
  </si>
  <si>
    <t>318</t>
  </si>
  <si>
    <t>GBF</t>
  </si>
  <si>
    <t>319</t>
  </si>
  <si>
    <t>GBG</t>
  </si>
  <si>
    <t>Dual Watchdog Timer</t>
  </si>
  <si>
    <t>329</t>
  </si>
  <si>
    <t>GFA</t>
  </si>
  <si>
    <t>Display</t>
  </si>
  <si>
    <t>Type</t>
  </si>
  <si>
    <t>LCD (PM-4324D規格)
LCD, 2.8" TFT
LCD, 4.3” TFT
LCD, 7” TFT
5-Digit 7 Segment LED Display
LED Display (PM-2133D規格)</t>
  </si>
  <si>
    <t>LCD</t>
  </si>
  <si>
    <t>STN, 128x64 Dot Matrix LCD</t>
    <phoneticPr fontId="0" type="noConversion"/>
  </si>
  <si>
    <t>5 x Digit 7 Segment LED Display</t>
    <phoneticPr fontId="0" type="noConversion"/>
  </si>
  <si>
    <t>330</t>
  </si>
  <si>
    <t>GFB</t>
  </si>
  <si>
    <t>Size</t>
  </si>
  <si>
    <t>一般
2.8", 4.3", 7", 8.4", 10.4", 12.1", 15", 17"
iKAN規格
ASCII:  16 Characters/24 Characters
Unicode:  8 Characters/12 Characters</t>
  </si>
  <si>
    <t>7" (16:9)</t>
  </si>
  <si>
    <t>8.4" (4:3)</t>
  </si>
  <si>
    <t>10.4" (4:3)</t>
  </si>
  <si>
    <t>12.1" (4:3)</t>
  </si>
  <si>
    <t>15" (4:3)</t>
  </si>
  <si>
    <t>5.7" (4:3)</t>
  </si>
  <si>
    <t xml:space="preserve"> 10.4" (4:3)</t>
  </si>
  <si>
    <t>331</t>
  </si>
  <si>
    <t>GFC</t>
  </si>
  <si>
    <t>Backlight Life</t>
  </si>
  <si>
    <t>20,000 hours
50,000 hours
G-4514-4G規格
Expected life is more than 100,000 hours under normal operation</t>
  </si>
  <si>
    <t>20,000 hours</t>
  </si>
  <si>
    <t>50,000 hours</t>
  </si>
  <si>
    <t>20,000 hours</t>
    <phoneticPr fontId="0" type="noConversion"/>
  </si>
  <si>
    <t>50,000 hours</t>
    <phoneticPr fontId="0" type="noConversion"/>
  </si>
  <si>
    <t>333</t>
  </si>
  <si>
    <t>GFE</t>
  </si>
  <si>
    <t>Brightness</t>
  </si>
  <si>
    <t>350 cd/m2</t>
  </si>
  <si>
    <t>400 cd/m2</t>
  </si>
  <si>
    <t>400 cd/m2</t>
    <phoneticPr fontId="0" type="noConversion"/>
  </si>
  <si>
    <t>334</t>
  </si>
  <si>
    <t>GFF</t>
  </si>
  <si>
    <t>Signal</t>
  </si>
  <si>
    <t>VGA (Analog RGB), HDMI</t>
  </si>
  <si>
    <t>VGA</t>
  </si>
  <si>
    <t>VGA</t>
    <phoneticPr fontId="0" type="noConversion"/>
  </si>
  <si>
    <t>335</t>
  </si>
  <si>
    <t>GFG</t>
  </si>
  <si>
    <t>Resolution</t>
  </si>
  <si>
    <t>800 x 600
800 x 480
480 x 272 x 16</t>
  </si>
  <si>
    <t>640 × 480
800 × 480
800 × 600
1024 × 768</t>
  </si>
  <si>
    <t>800 x 600, 1024 x 768</t>
  </si>
  <si>
    <t>800 x 480</t>
  </si>
  <si>
    <t>800 x 600</t>
  </si>
  <si>
    <t>1024 x 768</t>
  </si>
  <si>
    <t>640 x 480</t>
  </si>
  <si>
    <t>800 x 600</t>
    <phoneticPr fontId="0" type="noConversion"/>
  </si>
  <si>
    <t>1024 x 768</t>
    <phoneticPr fontId="0" type="noConversion"/>
  </si>
  <si>
    <t>640 × 480, 800 × 480, 800 × 600, 1024 × 768</t>
  </si>
  <si>
    <t>336</t>
  </si>
  <si>
    <t>GFH</t>
  </si>
  <si>
    <t>Touch Panel</t>
  </si>
  <si>
    <t>Yes
5-wire, analog resistive; Light Transmission: 80%</t>
  </si>
  <si>
    <t>4-wire, resistive type; light transmission: 80 %</t>
  </si>
  <si>
    <t>5-wire, resistive type; light transmission: 80 %</t>
  </si>
  <si>
    <t>4-wire, resistive type</t>
    <phoneticPr fontId="0" type="noConversion"/>
  </si>
  <si>
    <t>337</t>
  </si>
  <si>
    <t>GFI</t>
  </si>
  <si>
    <t>Text Font</t>
  </si>
  <si>
    <t>VP-2117規格
English + Simplified Chinese/Traditional Chinese</t>
  </si>
  <si>
    <t>English + Simplified Chinese</t>
    <phoneticPr fontId="0" type="noConversion"/>
  </si>
  <si>
    <t>English + Traditional Chinese</t>
    <phoneticPr fontId="0" type="noConversion"/>
  </si>
  <si>
    <t>342</t>
  </si>
  <si>
    <t>GFN</t>
  </si>
  <si>
    <t>N</t>
  </si>
  <si>
    <t>Contrast Ratio</t>
  </si>
  <si>
    <t>500 : 1</t>
  </si>
  <si>
    <t>354</t>
  </si>
  <si>
    <t>GJA</t>
  </si>
  <si>
    <t>LED Indicators</t>
  </si>
  <si>
    <t>Status</t>
  </si>
  <si>
    <t>數量 x 功能
(不標示顏色, 更多說明可寫在手冊或Datasheet)
1 x Power and Communication
3 x I/O
1 x Programmable
3 x Signal Strength
3 x GPS
1 x PoE
1 x Ethernet
1 x Fiber</t>
  </si>
  <si>
    <t>1 x System/Power, 2 x Programmable</t>
    <phoneticPr fontId="0" type="noConversion"/>
  </si>
  <si>
    <t>1x Power, 1 x System/Programmable</t>
    <phoneticPr fontId="0" type="noConversion"/>
  </si>
  <si>
    <t>1 x System, 1 x Power</t>
  </si>
  <si>
    <t>1 x System, 1 x Power, 1 x Ethernet, 3 x Programmable</t>
  </si>
  <si>
    <t>1 x System, 1 x Power, 2 x Programmable</t>
  </si>
  <si>
    <t>1 x System, 1 x Power, 1 x Ethernet/3 x  Programmable</t>
    <phoneticPr fontId="0" type="noConversion"/>
  </si>
  <si>
    <t>3 x  Programmable</t>
    <phoneticPr fontId="0" type="noConversion"/>
  </si>
  <si>
    <t>4 x  Programmable</t>
    <phoneticPr fontId="0" type="noConversion"/>
  </si>
  <si>
    <t>2 x programmable</t>
    <phoneticPr fontId="0" type="noConversion"/>
  </si>
  <si>
    <t>1 x System
1 x PoE</t>
    <phoneticPr fontId="0" type="noConversion"/>
  </si>
  <si>
    <t>1 x System</t>
    <phoneticPr fontId="0" type="noConversion"/>
  </si>
  <si>
    <t>H010</t>
  </si>
  <si>
    <t>Interface</t>
  </si>
  <si>
    <t>01</t>
  </si>
  <si>
    <t>COM Ports</t>
  </si>
  <si>
    <t>Baud Rate</t>
  </si>
  <si>
    <t>9600 bps and 115200 bps
115200 bps Max.
1200 ~ 115200 bps
10 k, 20 k, 50 k, 125 k , 250 kbps , 500 k, 800 k, 1M
125 k, 250 k, 500 k</t>
    <phoneticPr fontId="0" type="noConversion"/>
  </si>
  <si>
    <t>115200 bps Max.</t>
    <phoneticPr fontId="0" type="noConversion"/>
  </si>
  <si>
    <t>376</t>
  </si>
  <si>
    <t>Ports</t>
  </si>
  <si>
    <t>1 x RS-232 (console)
1 x RS-232
1 x RS-485 (3000VDC Isolated)
1 x RS-232/485, Non-isolated
1 x RS-232 (DB9 Female)
1 x RS-232 (Utility Port)</t>
  </si>
  <si>
    <t>2 x RS-232, 1 x RS-485, 1 x RS-485 (2500 VDC Isolated)</t>
  </si>
  <si>
    <t>1 x RS-232, 1 x RS-485 (3000 VDC Isolated)</t>
  </si>
  <si>
    <t>2 x RS-232, 1 x RS-485 (3000 VDC Isolated), 1 x RS-232/RS-485</t>
  </si>
  <si>
    <t>2 x RS-232/RS-485 (2500 VDC Isolated)</t>
  </si>
  <si>
    <t>1 x RS-485 (2500 VDC Isolated), 1 x RS-232/RS-485 (2500 VDC Isolated)</t>
  </si>
  <si>
    <t>1 x RS-485 (2500 VDC Isolated), 2 x RS-232/RS-485 (2500 VDC Isolated)</t>
  </si>
  <si>
    <t>1 x RS-232, 1 x RS-485 (2500 VDC Isolated)</t>
  </si>
  <si>
    <t>3 x RS-232, 1 x RS-485 (3000 VDC Isolated), 1 x RS-232/RS-485</t>
  </si>
  <si>
    <t>1 x RS-232, 1 x RS-485 (2500 VDC Isolated), 1 x RS-232/RS-485</t>
    <phoneticPr fontId="0" type="noConversion"/>
  </si>
  <si>
    <t>2 x RS-232, 1 x RS-485 (3000 VDC Isolated), 1 x RS-232/RS-485</t>
    <phoneticPr fontId="0" type="noConversion"/>
  </si>
  <si>
    <t>2 x RS-232, 1 x RS-485, 1 x RS-232/RS-485</t>
    <phoneticPr fontId="0" type="noConversion"/>
  </si>
  <si>
    <t>1 x RS-232, 1 x RS-485</t>
    <phoneticPr fontId="0" type="noConversion"/>
  </si>
  <si>
    <t>1 x RS-232, Non-isolated
1 x RS-485, Non-isolated</t>
  </si>
  <si>
    <t>1 x RS-485, Non-isolated
1 x RS-232/485, Non-isolated</t>
  </si>
  <si>
    <t>383</t>
  </si>
  <si>
    <t>H030</t>
  </si>
  <si>
    <t>03</t>
  </si>
  <si>
    <t>HMI</t>
  </si>
  <si>
    <t>Buzzer</t>
  </si>
  <si>
    <t>384</t>
  </si>
  <si>
    <t>DIP Switch</t>
  </si>
  <si>
    <t>tBLE-720 規格
Role/Transmission Mode
PDS-700/tDS-700 規格
Init/Run</t>
  </si>
  <si>
    <t>8-bit for address</t>
  </si>
  <si>
    <t>387</t>
  </si>
  <si>
    <t>Push Button</t>
  </si>
  <si>
    <t>4</t>
  </si>
  <si>
    <t>4</t>
    <phoneticPr fontId="0" type="noConversion"/>
  </si>
  <si>
    <t>389</t>
  </si>
  <si>
    <t>Rotary Switch</t>
  </si>
  <si>
    <t>1 x 10 Position (0 ~ 9)</t>
  </si>
  <si>
    <t>390</t>
  </si>
  <si>
    <t>Rubber Keypad</t>
  </si>
  <si>
    <t>6 Keys</t>
  </si>
  <si>
    <t>24</t>
    <phoneticPr fontId="0" type="noConversion"/>
  </si>
  <si>
    <t>392</t>
  </si>
  <si>
    <t>H040</t>
  </si>
  <si>
    <t>04</t>
  </si>
  <si>
    <t>Audio</t>
  </si>
  <si>
    <t>Cable</t>
  </si>
  <si>
    <t>Microphone-In and Earphone-Out</t>
  </si>
  <si>
    <t>Earphone-Out</t>
  </si>
  <si>
    <t>Earphone-Out</t>
    <phoneticPr fontId="0" type="noConversion"/>
  </si>
  <si>
    <t>417</t>
  </si>
  <si>
    <t>H080</t>
  </si>
  <si>
    <t>08</t>
  </si>
  <si>
    <t>Ethernet</t>
  </si>
  <si>
    <t>2 x RJ-45, 10/100/1000Base-TX
8 x RJ-45, 10/100Base-T(X) 
5 x RJ-45, 10/100/1000Base-T 
1 x RJ-45 FE
3 x RJ-45 (1 IN; 2-OUT)
4 x RJ-45 (1 IN; 3-OUT)</t>
  </si>
  <si>
    <t>1 x RJ-45, 10/100/1000 Base-TX (Auto-negotiating, Auto MDI/MDI-X, LED indicators)</t>
    <phoneticPr fontId="0" type="noConversion"/>
  </si>
  <si>
    <t>2 x RJ-45, 10/100/1000 Base-TX (Auto-negotiating, Auto MDI/MDI-X, LED indicators)</t>
  </si>
  <si>
    <t>1 x RJ-45, 10/100/1000 Base-TX (Auto-negotiating, Auto MDI/MDI-X, LED indicators)</t>
  </si>
  <si>
    <t>1 x RJ-45, 10/100 Base-TX</t>
    <phoneticPr fontId="0" type="noConversion"/>
  </si>
  <si>
    <t>2 x RJ-45, 10/100 Base-TX</t>
    <phoneticPr fontId="0" type="noConversion"/>
  </si>
  <si>
    <t>1 x RJ-45, 10Base NE2000 compatible</t>
    <phoneticPr fontId="0" type="noConversion"/>
  </si>
  <si>
    <t>1 x RJ-45, 10Base-T</t>
  </si>
  <si>
    <t>446</t>
  </si>
  <si>
    <t>H110</t>
  </si>
  <si>
    <t>11</t>
  </si>
  <si>
    <t>USB</t>
  </si>
  <si>
    <t>1, 2, 3</t>
    <phoneticPr fontId="0" type="noConversion"/>
  </si>
  <si>
    <t>1 x USB 2.0</t>
  </si>
  <si>
    <t>2 x USB 2.0</t>
  </si>
  <si>
    <t>4 x USB 2.0</t>
  </si>
  <si>
    <t>631</t>
  </si>
  <si>
    <t>IB010</t>
  </si>
  <si>
    <t>I/O</t>
  </si>
  <si>
    <t>B01</t>
  </si>
  <si>
    <t>Digital Input</t>
  </si>
  <si>
    <t>Channels</t>
  </si>
  <si>
    <t>16</t>
  </si>
  <si>
    <t>1</t>
  </si>
  <si>
    <t>636</t>
  </si>
  <si>
    <t>Dry Contact, OFF Voltage Level</t>
  </si>
  <si>
    <t>Open</t>
    <phoneticPr fontId="0" type="noConversion"/>
  </si>
  <si>
    <t>637</t>
  </si>
  <si>
    <t>Dry Contact, ON Voltage Level</t>
    <phoneticPr fontId="0" type="noConversion"/>
  </si>
  <si>
    <t>Close to GND</t>
    <phoneticPr fontId="0" type="noConversion"/>
  </si>
  <si>
    <t>652</t>
  </si>
  <si>
    <t>IB030</t>
  </si>
  <si>
    <t>B03</t>
  </si>
  <si>
    <t>Digital Output</t>
  </si>
  <si>
    <t>Channels, FRnet
Channels, Local
Channels, Number of Digital Inputs
合併用Channels</t>
  </si>
  <si>
    <t>657</t>
  </si>
  <si>
    <t>Load Voltage</t>
  </si>
  <si>
    <t>+3.5 VDC ~ +30 VDC</t>
  </si>
  <si>
    <t>+30 VDC max.</t>
    <phoneticPr fontId="0" type="noConversion"/>
  </si>
  <si>
    <t>658</t>
  </si>
  <si>
    <t>Max. Load Current</t>
  </si>
  <si>
    <t>375 mA/Channel
100 mA</t>
  </si>
  <si>
    <t>100 mA</t>
  </si>
  <si>
    <t>666</t>
  </si>
  <si>
    <t>Open Collector, TTL</t>
  </si>
  <si>
    <t>Open Collector</t>
  </si>
  <si>
    <t>783</t>
  </si>
  <si>
    <t>I/O Expansion</t>
  </si>
  <si>
    <t>I/O Type</t>
  </si>
  <si>
    <t>I-8K, I-87K series
XV-board
XW-board
X-board</t>
  </si>
  <si>
    <t>XV-board</t>
  </si>
  <si>
    <t>I-8K, I-87K series</t>
  </si>
  <si>
    <t>XW-board</t>
  </si>
  <si>
    <t>X-board</t>
  </si>
  <si>
    <t>787</t>
  </si>
  <si>
    <t>Slots</t>
  </si>
  <si>
    <t>1/3/4/7/8/</t>
  </si>
  <si>
    <t>8</t>
    <phoneticPr fontId="0" type="noConversion"/>
  </si>
  <si>
    <t>3</t>
  </si>
  <si>
    <t>1</t>
    <phoneticPr fontId="0" type="noConversion"/>
  </si>
  <si>
    <t>7</t>
    <phoneticPr fontId="0" type="noConversion"/>
  </si>
  <si>
    <t>8</t>
  </si>
  <si>
    <t>827</t>
  </si>
  <si>
    <t>JAA</t>
  </si>
  <si>
    <t>Software</t>
  </si>
  <si>
    <t>OS</t>
  </si>
  <si>
    <t>內建的OS</t>
  </si>
  <si>
    <t>Windows CE 7.0 Professional</t>
  </si>
  <si>
    <t>Windows CE 7.0</t>
  </si>
  <si>
    <t>Windows CE 6.0</t>
  </si>
  <si>
    <t>MiniOS7</t>
  </si>
  <si>
    <t>829</t>
  </si>
  <si>
    <t>JAC</t>
  </si>
  <si>
    <t>Protocol</t>
  </si>
  <si>
    <t>此欄資料為舊的，新網站已更新
(見 0226 頁籤)</t>
  </si>
  <si>
    <t>• NET ID
• eLogger HMI
• Modbus TCP/IP Master
• Modbus TCP/IP Slave
• Modbus RTU/ASCII Master
• Modbus RTU Slave
• DCON Protocol
• User-defined Protocol
• I/O Type
   ‣ DCON, Modbus RTU, and Modbus TCP/IP remote I/O
• Local I/O Modules
• Application Protection
• Data Binding
• On Line Change
• Schedule Control
• Retain Variables
• File Access and Data Log</t>
    <phoneticPr fontId="0" type="noConversion"/>
  </si>
  <si>
    <t>• NET ID
• eLogger HMI
• Modbus TCP/IP Master
• Modbus TCP/IP Slave
• Modbus RTU/ASCII Master
• Modbus RTU Slave
• DCON Protocol
• User-defined Protocol
• I/O Type
  ‣ DCON, Modbus RTU, and Modbus TCP/IP remote I/O
• Local I/O Modules
• Application Protection
• Data Binding
• On Line Change
• HART Master Protocol
• Schedule Control
• Retain Variables
• File Access and Data Log</t>
    <phoneticPr fontId="0" type="noConversion"/>
  </si>
  <si>
    <t>• NET ID
• eLogger HMI
• Modbus TCP/IP Master
• Modbus TCP/IP Slave
• Modbus RTU/ASCII Master
• Modbus RTU Slave
• DCON Protocol
• User-defined Protocol
• I/O Type
   ‣ DCON, Modbus RTU, and Modbus TCP/IP remote I/O
• Local I/O Modules
• Application Protection
• Data Binding
• On Line Change
• HART Master Protocol
• Schedule Control
• Retain Variables
• File Access and Data Log</t>
    <phoneticPr fontId="0" type="noConversion"/>
  </si>
  <si>
    <t>• NET ID
• eLogger HMI
• Modbus TCP/IP Master
• Modbus TCP/IP Slave
• Modbus RTU/ASCII Master
• Modbus RTU Slave
• DCON Protocol
• User-defined Protocol
• I/O Type
  ‣ DCON, Modbus RTU, and Modbus TCP/IP remote I/O
• Application Protection
• Data Binding
• On Line Change
• Schedule Control
• Retain Variables
• File Access and Data Log</t>
    <phoneticPr fontId="0" type="noConversion"/>
  </si>
  <si>
    <t>• NET ID
• eLogger HMI
• Modbus TCP/IP Master
• Modbus TCP/IP Slave
• Modbus RTU/ASCII Master
• Modbus RTU Slave
• DCON Protocol
• User-defined Protocol
• I/O Type
  ‣ DCON, Modbus RTU, and Modbus TCP/IP remote I/O
• Local I/O Modules
• Application Protection
• Data Binding
• On Line Change
• Schedule Control
• Retain Variables
• File Access and Data Log</t>
    <phoneticPr fontId="0" type="noConversion"/>
  </si>
  <si>
    <t>• NET ID
• Redundancy Solution
• eLogger HMI
• Modbus TCP/IP Master
• Modbus TCP/IP Slave
• Modbus RTU/ASCII Master
• Modbus RTU Slave
• DCON Protocol
• User-defined Protocol
• I/O Type
  ‣ DCON, Modbus RTU, and Modbus TCP/IP remote I/O
• Application Protection
• Data Binding
• On Line Change
• HART Master Protocol
• Schedule Control
• Retain Variables
• File Access and Data Log</t>
    <phoneticPr fontId="0" type="noConversion"/>
  </si>
  <si>
    <t>• NET ID
• Redundancy Solution
• eLogger HMI
• Modbus TCP/IP Master
• Modbus TCP/IP Slave
• Modbus RTU/ASCII Master
• Modbus RTU Slave
• DCON Protocol
• User-defined Protocol
• I/O Type
  ‣ DCON, Modbus RTU, and Modbus TCP/IP remote I/O
• Local I/O Modules
• Application Protection
• Data Binding
• On Line Change
• HART Master Protocol
• Schedule Control
• Retain Variables
• File Access and Data Log</t>
    <phoneticPr fontId="0" type="noConversion"/>
  </si>
  <si>
    <t>• NET ID
• eLogger HMI
• Modbus TCP/IP Master
• Modbus TCP/IP Slave
• Modbus RTU/ASCII Master
• Modbus RTU Slave
• DCON Protocol
• User-defined Protocol
• I/O Type
  ‣ DCON, Modbus RTU, and Modbus TCP/IP remote I/O
• FRnet I/O
• Web HMI
• Send Email
• Ebus
• SMS
• MMICON/LCD
• UDP Server &amp; UDP Client
• TCP Client
• GPRS/SMS
• SQL Client
• Hot-Swap and Redundant System
• CAN/CANopen
• CANopen Master
• HART Solutions
• FTP Client</t>
    <phoneticPr fontId="0" type="noConversion"/>
  </si>
  <si>
    <t>• NET ID
• Modbus TCP/IP Slave
• Modbus RTU/ASCII Master
• Modbus RTU Slave
• DCON Protocol
• User-defined Protocol
• I/O Type
  ‣ DCON, Modbus RTU, and Modbus TCP/IP remote I/O
• FRnet I/O
• Send Email
• Fbus
• Ebus
• SMS
• Modem Link
• CAN/CANopen</t>
    <phoneticPr fontId="0" type="noConversion"/>
  </si>
  <si>
    <t>• NET ID
• Modbus RTU/ASCII Master
• Modbus RTU Slave
• DCON Protocol
• User-defined Protocol
• I/O Type
  ‣ DCON, Modbus RTU remote I/O
• FRnet I/O
• Redundant Bus7000
• SMS
• MMICON/LCD
• CAN/CANopen
• FTP Client</t>
    <phoneticPr fontId="0" type="noConversion"/>
  </si>
  <si>
    <t>• NET ID
• Modbus TCP/IP Slave
• Modbus RTU/ASCII Master
• Modbus RTU Slave
• DCON Protocol
• User-defined Protocol
• I/O Type
  ‣ DCON, Modbus RTU, and Modbus TCP/IP remote I/O
• FRnet I/O
• Redundant Bus7000
• Web HMI
• Send Email
• Fbus
• Ebus
• SMS
• Modem Link
• MMICON/LCD
• UDP Server &amp; UDP Client
• TCP Client
• GPRS/SMS
• SQL Client
• Hot-Swap and Redundant System
• CAN/CANopen
• FTP Client</t>
    <phoneticPr fontId="0" type="noConversion"/>
  </si>
  <si>
    <t>• Modbus RTU/ASCII Master
• Modbus RTU Slave
• DCON Protocol
• User-defined Protocol
• I/O Type
  ‣ DCON, Modbus RTU remote I/O
• Redundant Bus7000
• Fbus
• SMS
• Modem Link
• MMICON/LCD</t>
    <phoneticPr fontId="0" type="noConversion"/>
  </si>
  <si>
    <t>• Modbus RTU/ASCII Master
• Modbus RTU Slave
• DCON Protocol
• User-defined Protocol
• I/O Type
    ‣ DCON, Modbus RTU remote I/O
• Redundant Bus7000
• Fbus
• SMS
• Modem Link
• MMICON/LCD</t>
    <phoneticPr fontId="0" type="noConversion"/>
  </si>
  <si>
    <t>• Modbus TCP/IP Slave
• Modbus RTU/ASCII Master
• Modbus RTU Slave
• DCON Protocol
• User-defined Protocol
• I/O Type
  ‣ DCON, Modbus RTU, and Modbus TCP/IP remote I/O
• Redundant Bus7000
• Fbus
• Ebus
• SMS
• Modem Link
• MMICON/LCD</t>
    <phoneticPr fontId="0" type="noConversion"/>
  </si>
  <si>
    <t>• NET ID
• Redundancy Solution
• Modbus TCP/IP Slave
• Modbus RTU/ASCII Master
• Modbus RTU Slave
• DCON Protocol
• User-defined Protocol
• I/O Type
     ‣ DCON, Modbus RTU, and Modbus TCP/IP remote I/O
• Send Email
• Fbus
• Ebus
• SMS
• CAN/CANopen
• FTP Client</t>
    <phoneticPr fontId="0" type="noConversion"/>
  </si>
  <si>
    <t>• NET ID
• Redundancy Solution
• Modbus TCP/IP Slave
• Modbus RTU/ASCII Master
• Modbus RTU Slave
• DCON Protocol
• User-defined Protocol
• I/O Type
  ‣ DCON, Modbus RTU, and Modbus TCP/IP remote I/O
• Send Email
• Fbus
• Ebus
• SMS
• CAN/CANopen
• FTP Client</t>
    <phoneticPr fontId="0" type="noConversion"/>
  </si>
  <si>
    <t>• NET ID
• Redundancy Solution
• Modbus TCP/IP Slave
• Modbus RTU/ASCII Master
• Modbus RTU Slave
• DCON Protocol
• User-defined Protocol
• I/O Type
  ‣ DCON, Modbus RTU, and Modbus TCP/IP remote I/O
• Send Email
• Fbus
• Ebus
• SMS
• MMICON/LCD
• CAN/CANopen</t>
    <phoneticPr fontId="0" type="noConversion"/>
  </si>
  <si>
    <t>• NET ID
• Modbus RTU/ASCII Master
• Modbus RTU Slave
• DCON Protocol
• User-defined Protocol
• I/O Type
  ‣ DCON, Modbus RTU  remote I/O
• Fbus
• SMS
• MMICON/LCD</t>
    <phoneticPr fontId="0" type="noConversion"/>
  </si>
  <si>
    <t>• NET ID
• Modbus RTU/ASCII Master
• Modbus RTU Slave
• DCON Protocol
• User-defined Protocol
• I/O Type
  ‣ DCON, Modbus RTU remote I/O
• Fbus
• SMS
• MMICON/LCD</t>
    <phoneticPr fontId="0" type="noConversion"/>
  </si>
  <si>
    <t>• NET ID
• Modbus TCP/IP Slave
• Modbus RTU/ASCII Master
• Modbus RTU Slave
• DCON Protocol
• User-defined Protocol
• I/O Type
  ‣ DCON, Modbus RTU, and Modbus TCP/IP remote I/O
• Fbus
• Ebus
• SMS
• Modem Link
• MMICON/LCD</t>
    <phoneticPr fontId="0" type="noConversion"/>
  </si>
  <si>
    <t>830</t>
  </si>
  <si>
    <t>JAD</t>
  </si>
  <si>
    <t>Development</t>
  </si>
  <si>
    <t>ISaGRAF Ver.3
User-defined Macro Functions
Visual C++ lib/DLL
C#, VB.Net DLL
Visual Basic 6.0</t>
    <phoneticPr fontId="0" type="noConversion"/>
  </si>
  <si>
    <t>3/5 修正 XP-8037-CE6</t>
  </si>
  <si>
    <t>Embedded Win-GRAF SoftLogic (IEC 61131-3)</t>
    <phoneticPr fontId="0" type="noConversion"/>
  </si>
  <si>
    <t>Embedded ISaGRAF Ver.3 SoftLogic (IEC 61131-3)</t>
  </si>
  <si>
    <t>Embedded ISaGRAF Ver.3 SoftLogic (IEC 61131-3)</t>
    <phoneticPr fontId="0" type="noConversion"/>
  </si>
  <si>
    <t>832</t>
  </si>
  <si>
    <t>JAF</t>
  </si>
  <si>
    <t>Service</t>
  </si>
  <si>
    <t>跟Service 有關的都寫在這裡</t>
  </si>
  <si>
    <t>FTP Server, Web Server (Supports VB script, JAVA script), Embedded SQL Server</t>
    <phoneticPr fontId="0" type="noConversion"/>
  </si>
  <si>
    <t xml:space="preserve"> FTP server, Web server (supports VB script, JAVA script), SQL Compact Edition 3.5</t>
  </si>
  <si>
    <t>FTP server, Web server (supports VB script, JAVA script), SQL Compact Edition 3.5</t>
  </si>
  <si>
    <t>FTP Server, ASP (Java Script, VB Script), SQL Compact Edition 3.5</t>
  </si>
  <si>
    <t>836</t>
  </si>
  <si>
    <t>JAJ</t>
  </si>
  <si>
    <t>Framework Support</t>
  </si>
  <si>
    <t>.Net Compact Framework 3.5</t>
  </si>
  <si>
    <t>837</t>
  </si>
  <si>
    <t>JAK</t>
  </si>
  <si>
    <t>K</t>
  </si>
  <si>
    <t>Multilanguage Support</t>
  </si>
  <si>
    <t>English, German, French, Spanish, Russian, Italian, Korean, Simplified Chinese, Traditional Chinese</t>
  </si>
  <si>
    <t>English, German, French, Spanish, Portuguese, Russian, Italian, Korean, Japanese, Simplified Chinese, Traditional Chinese</t>
  </si>
  <si>
    <t>851</t>
  </si>
  <si>
    <t>JDA</t>
  </si>
  <si>
    <t>D</t>
    <phoneticPr fontId="0" type="noConversion"/>
  </si>
  <si>
    <t>A</t>
    <phoneticPr fontId="0" type="noConversion"/>
  </si>
  <si>
    <t>SDK</t>
  </si>
  <si>
    <t>Dll for VC, Dll for Visual Studio.Net 2008</t>
    <phoneticPr fontId="0" type="noConversion"/>
  </si>
  <si>
    <t>Dll for VC, Dll for Visual Studio.Net 2008</t>
  </si>
  <si>
    <t>Dll for VC, Dll for Visual Studio.Net 2009</t>
  </si>
  <si>
    <t>Dll for VC, Dll for Visual Studio.Net 2010</t>
  </si>
  <si>
    <t>Dll for VC, Dll for Visual Studio.Net 2011</t>
  </si>
  <si>
    <t>Dll for VC, Dll for Visual Studio.Net 2012</t>
  </si>
  <si>
    <t>Dll for eVC, Dll for Visual Studio.Net 2005/2008</t>
  </si>
  <si>
    <t>855</t>
  </si>
  <si>
    <t>KAB</t>
  </si>
  <si>
    <t>Common</t>
  </si>
  <si>
    <t>Power</t>
  </si>
  <si>
    <t>Input Range</t>
  </si>
  <si>
    <t>+12 VDC ~ +48 VDC (Non-isolated)
+10 VDC ~ +30 VDC (2500 VDC Isolated)</t>
  </si>
  <si>
    <t>+12 ~ 48 VDC</t>
    <phoneticPr fontId="0" type="noConversion"/>
  </si>
  <si>
    <t xml:space="preserve">+10 ~ 30 VDC (1 kV Isolated ) </t>
  </si>
  <si>
    <t>+12 ~ 48 VDC</t>
  </si>
  <si>
    <t xml:space="preserve">+12 ~ 48 VDC (1 kV Isolated ) </t>
  </si>
  <si>
    <t>+10 ~ 30 VDC (2 kV Isolated )</t>
  </si>
  <si>
    <t>+10 ~ 30 VDC (3 kV Isolated )</t>
  </si>
  <si>
    <t>+10 ~ 30 VDC (4 kV Isolated )</t>
  </si>
  <si>
    <t>+10 ~ 30 VDC (5 kV Isolated )</t>
  </si>
  <si>
    <t>+10 ~ 30 VDC (6 kV Isolated )</t>
  </si>
  <si>
    <t>+10 ~ 30 VDC (7 kV Isolated )</t>
  </si>
  <si>
    <t>+10 ~ 30 VDC (8 kV Isolated )</t>
  </si>
  <si>
    <t xml:space="preserve">+10 ~ 30 VDC (1 kV Isolated ) </t>
    <phoneticPr fontId="0" type="noConversion"/>
  </si>
  <si>
    <t>+10 ~ 30 VDC</t>
    <phoneticPr fontId="0" type="noConversion"/>
  </si>
  <si>
    <t>856</t>
  </si>
  <si>
    <t>KAC</t>
  </si>
  <si>
    <t>Consumption</t>
    <phoneticPr fontId="0" type="noConversion"/>
  </si>
  <si>
    <t>2.2 W Max.
2.5 W</t>
  </si>
  <si>
    <t>4.8 W</t>
    <phoneticPr fontId="0" type="noConversion"/>
  </si>
  <si>
    <t>7.3 W</t>
  </si>
  <si>
    <t>9.1 W</t>
  </si>
  <si>
    <t>9.6 W</t>
  </si>
  <si>
    <t>6.0 W</t>
  </si>
  <si>
    <t>7.5 W</t>
  </si>
  <si>
    <t>13.0 W</t>
  </si>
  <si>
    <t>14.0 W</t>
  </si>
  <si>
    <t>16.0 W</t>
  </si>
  <si>
    <t>0.3 A @ 24 VDC</t>
  </si>
  <si>
    <t>0.45 A @ 24 VDC</t>
  </si>
  <si>
    <t>0.65 A @ 24 VDC</t>
  </si>
  <si>
    <t>12.0 W</t>
  </si>
  <si>
    <t>16.6 W</t>
  </si>
  <si>
    <t>16.8 W</t>
  </si>
  <si>
    <t>18.0 W</t>
  </si>
  <si>
    <t>6.0 W</t>
    <phoneticPr fontId="0" type="noConversion"/>
  </si>
  <si>
    <t>6.7 W</t>
    <phoneticPr fontId="0" type="noConversion"/>
  </si>
  <si>
    <t>7.2 W</t>
    <phoneticPr fontId="0" type="noConversion"/>
  </si>
  <si>
    <t>3.9 W</t>
    <phoneticPr fontId="0" type="noConversion"/>
  </si>
  <si>
    <t>5.1 W</t>
    <phoneticPr fontId="0" type="noConversion"/>
  </si>
  <si>
    <t>2.0 W</t>
    <phoneticPr fontId="0" type="noConversion"/>
  </si>
  <si>
    <t>2.5 W</t>
    <phoneticPr fontId="0" type="noConversion"/>
  </si>
  <si>
    <t>3.0 W</t>
    <phoneticPr fontId="0" type="noConversion"/>
  </si>
  <si>
    <t>858</t>
  </si>
  <si>
    <t>KAE</t>
  </si>
  <si>
    <t>Powered from PoE</t>
  </si>
  <si>
    <t>860</t>
  </si>
  <si>
    <t>KAG</t>
  </si>
  <si>
    <t>Redundant Power Inputs</t>
  </si>
  <si>
    <t>Yes (PAC 有些會有這個規格)</t>
  </si>
  <si>
    <t>866</t>
    <phoneticPr fontId="0" type="noConversion"/>
  </si>
  <si>
    <t>Mechanical</t>
  </si>
  <si>
    <t>Casing</t>
  </si>
  <si>
    <t>Plastic
Matel</t>
    <phoneticPr fontId="0" type="noConversion"/>
  </si>
  <si>
    <t>Plastic</t>
  </si>
  <si>
    <t>867</t>
  </si>
  <si>
    <t>KBB</t>
  </si>
  <si>
    <t>Dimensions (mm)</t>
    <phoneticPr fontId="0" type="noConversion"/>
  </si>
  <si>
    <t>卡片
110 x 150 x 22 (W x L x D)
I/O Module
30 x 102 x 115 (W x L x H)
μPAC
72 x 123 x 35 (W x H x D)
PAC
239 x 164 x 133 (W x L x H)
iKAN
1346 x 160 x 49 (W x H x D) 
吸頂圓殼
Ø150 x 53 (Ø x H)
天線
Ø35 x 420 (Ø x L)
NS-206PSE
28 x 150 x 119 (W x L x H)</t>
  </si>
  <si>
    <t>91 x 132 x 52 (W x L x H)</t>
  </si>
  <si>
    <t>95 x 132 x 111 (W x L x H)</t>
    <phoneticPr fontId="0" type="noConversion"/>
  </si>
  <si>
    <t>231 x 132 x 111 (W x L x H)</t>
    <phoneticPr fontId="0" type="noConversion"/>
  </si>
  <si>
    <t>355 x 132 x 111 (W x L x H)</t>
    <phoneticPr fontId="0" type="noConversion"/>
  </si>
  <si>
    <t>213 x 148 x 44 (W x L x H)</t>
  </si>
  <si>
    <t>249 x 207 x 64 (W x L x H)</t>
    <phoneticPr fontId="0" type="noConversion"/>
  </si>
  <si>
    <t>291 x 229 x 54 (W x L x H)</t>
  </si>
  <si>
    <t>324 x 255 x 64 (W x L x H)</t>
    <phoneticPr fontId="0" type="noConversion"/>
  </si>
  <si>
    <t>381 x 305 x 63 (W x L x H)</t>
    <phoneticPr fontId="0" type="noConversion"/>
  </si>
  <si>
    <t>182 x 158 x 125 (W x L x H)</t>
  </si>
  <si>
    <t>293 x 231 x 129 (W x L x H)</t>
  </si>
  <si>
    <t>381 x 305 x 139 (W x L x H)</t>
    <phoneticPr fontId="0" type="noConversion"/>
  </si>
  <si>
    <t>137 x 132 x 125 (W x L x H)</t>
  </si>
  <si>
    <t>169 x 132 x 125 (W x L x H)</t>
    <phoneticPr fontId="0" type="noConversion"/>
  </si>
  <si>
    <t>231 x 132 x 125 (W x L x H)</t>
    <phoneticPr fontId="0" type="noConversion"/>
  </si>
  <si>
    <t>355 x 132 x 125 (W x L x H)</t>
    <phoneticPr fontId="0" type="noConversion"/>
  </si>
  <si>
    <t>231 x 132 x 111 (W x L x H)</t>
  </si>
  <si>
    <t>230 x 110 x 77 (W x L x H)</t>
    <phoneticPr fontId="0" type="noConversion"/>
  </si>
  <si>
    <t>355 x 110 x 77 (W x L x H)</t>
    <phoneticPr fontId="0" type="noConversion"/>
  </si>
  <si>
    <t>231 x 110 x 77 (W x L x H)</t>
    <phoneticPr fontId="0" type="noConversion"/>
  </si>
  <si>
    <t>91 x 123 x 52 (W x H x D)</t>
    <phoneticPr fontId="0" type="noConversion"/>
  </si>
  <si>
    <t>72 x 123 x 35 (W x H x D)</t>
    <phoneticPr fontId="0" type="noConversion"/>
  </si>
  <si>
    <t>72 x 119 x 33 (W x H x D)</t>
    <phoneticPr fontId="0" type="noConversion"/>
  </si>
  <si>
    <t>72 x 123 x 33 (W x H x D)</t>
    <phoneticPr fontId="0" type="noConversion"/>
  </si>
  <si>
    <t>868</t>
  </si>
  <si>
    <t>KBC</t>
  </si>
  <si>
    <t>Ingress Protection Rating</t>
  </si>
  <si>
    <t>IP國際防護等級認證
(防塵防水規格)
Front panel: IP65
DL-100規格
IP66</t>
  </si>
  <si>
    <t>IP30 (Aluminum)</t>
    <phoneticPr fontId="0" type="noConversion"/>
  </si>
  <si>
    <t>Front panel: NEMA 4/IP65</t>
  </si>
  <si>
    <t>IP30 (Aluminum)</t>
  </si>
  <si>
    <t>Front panel: IP65</t>
  </si>
  <si>
    <t>869</t>
  </si>
  <si>
    <t>KBD</t>
  </si>
  <si>
    <t>Installation</t>
  </si>
  <si>
    <t>CT Installation: Clip-On
Module Installation: DIN-Rail Mounting
DIN-Rail, wall mounting (optional)
DIN-Rail &amp; wall mounting</t>
  </si>
  <si>
    <t>DIN-Rail Mounting</t>
  </si>
  <si>
    <t xml:space="preserve">DIN-Rail, Wall mounting </t>
  </si>
  <si>
    <t xml:space="preserve">Panel mounting </t>
  </si>
  <si>
    <t xml:space="preserve">Wall mounting </t>
    <phoneticPr fontId="0" type="noConversion"/>
  </si>
  <si>
    <t xml:space="preserve">DIN-Rail, Wall mounting </t>
    <phoneticPr fontId="0" type="noConversion"/>
  </si>
  <si>
    <t>DIN-Rail Mounting</t>
    <phoneticPr fontId="0" type="noConversion"/>
  </si>
  <si>
    <t>870</t>
  </si>
  <si>
    <t>KBE</t>
  </si>
  <si>
    <t>Panel Cut-Out (mm)</t>
  </si>
  <si>
    <t xml:space="preserve">Panel PC規格
366 x 290, ±1 (W x H)
SmartView規格
197 x 133, ± 1 (W x L)
G-4514-4G規格
93 x 70 x 1.6 (W x H x T)
</t>
  </si>
  <si>
    <t>197 x 133, ± 1 (W x H)</t>
    <phoneticPr fontId="0" type="noConversion"/>
  </si>
  <si>
    <t>235 x 193, ±1 (W x H)</t>
  </si>
  <si>
    <t>277 x 215, ± 1 (W x H)</t>
    <phoneticPr fontId="0" type="noConversion"/>
  </si>
  <si>
    <t>310 x 241, ±1 (W x H)</t>
  </si>
  <si>
    <t>362 x 286, ±1 (W x H)</t>
  </si>
  <si>
    <t>153 x 136, ±1 (W x H)</t>
  </si>
  <si>
    <t>276 x 214, ±1 (W x H)</t>
  </si>
  <si>
    <t>366 x 290, ±1 (W x H)</t>
  </si>
  <si>
    <t>Weight</t>
  </si>
  <si>
    <t>1 Kg</t>
  </si>
  <si>
    <t>2.9 Kg</t>
  </si>
  <si>
    <t>3.4 Kg</t>
  </si>
  <si>
    <t>4.7 Kg</t>
  </si>
  <si>
    <t>1.5 Kg</t>
  </si>
  <si>
    <t>3.6 Kg</t>
  </si>
  <si>
    <t>4.9 Kg</t>
  </si>
  <si>
    <t>1.6 kg</t>
    <phoneticPr fontId="0" type="noConversion"/>
  </si>
  <si>
    <t>872</t>
  </si>
  <si>
    <t>KCA</t>
  </si>
  <si>
    <t>Environmental</t>
  </si>
  <si>
    <t>Humidity</t>
  </si>
  <si>
    <t>10 ~ 95% RH, Non-condensing</t>
  </si>
  <si>
    <t>10 ~ 90% RH, Non-condensing</t>
  </si>
  <si>
    <t>5 ~ 90 % RH, Non-condensing</t>
    <phoneticPr fontId="0" type="noConversion"/>
  </si>
  <si>
    <t>10 ~ 95 % RH, Non-condensing</t>
    <phoneticPr fontId="0" type="noConversion"/>
  </si>
  <si>
    <t>5 ~ 90 %, Non-condensing</t>
  </si>
  <si>
    <t>873</t>
  </si>
  <si>
    <t>KCB</t>
  </si>
  <si>
    <t>Operating Temperature</t>
  </si>
  <si>
    <t>-25 ~ +75 °C</t>
  </si>
  <si>
    <t>-25 ~ +75°C</t>
  </si>
  <si>
    <t>-10 ~ +60°C</t>
  </si>
  <si>
    <t>-20 ~ +70°C</t>
  </si>
  <si>
    <t>-15 ~ +55°C</t>
  </si>
  <si>
    <t>874</t>
  </si>
  <si>
    <t>KCC</t>
  </si>
  <si>
    <t>Storage Temperature</t>
  </si>
  <si>
    <t>-40 ~ +85 °C</t>
  </si>
  <si>
    <t>-40 ~ +80°C</t>
  </si>
  <si>
    <t>-30 ~ +80°C</t>
  </si>
  <si>
    <t>-30 ~ +85°C</t>
  </si>
  <si>
    <t>-40 ~ +80 °C</t>
    <phoneticPr fontId="0" type="noConversion"/>
  </si>
  <si>
    <r>
      <t xml:space="preserve">Protocol </t>
    </r>
    <r>
      <rPr>
        <sz val="12"/>
        <color theme="1"/>
        <rFont val="細明體"/>
        <family val="3"/>
        <charset val="136"/>
      </rPr>
      <t>的部分全部放在</t>
    </r>
    <r>
      <rPr>
        <sz val="12"/>
        <color theme="1"/>
        <rFont val="Tahoma"/>
        <family val="2"/>
      </rPr>
      <t xml:space="preserve">Software &gt;&gt; Software &gt;&gt; Protocol </t>
    </r>
    <r>
      <rPr>
        <sz val="12"/>
        <color theme="1"/>
        <rFont val="細明體"/>
        <family val="3"/>
        <charset val="136"/>
      </rPr>
      <t>其餘一樣放在網頁說明或規格書</t>
    </r>
  </si>
  <si>
    <t>Embedded ISaGRAF SoftLogic (IEC 61131-3)</t>
  </si>
  <si>
    <r>
      <t xml:space="preserve">規格表名稱/第一層/英文
</t>
    </r>
    <r>
      <rPr>
        <sz val="12"/>
        <color rgb="FFFF0000"/>
        <rFont val="Calibri"/>
        <family val="2"/>
      </rPr>
      <t>*前台: 不會顯示
*後台: 顯示</t>
    </r>
  </si>
  <si>
    <r>
      <t xml:space="preserve">規格類別/第二層/英文
</t>
    </r>
    <r>
      <rPr>
        <sz val="12"/>
        <color rgb="FFFF0000"/>
        <rFont val="Calibri"/>
        <family val="2"/>
      </rPr>
      <t>*前台: 顯示
*後台: 顯示</t>
    </r>
  </si>
  <si>
    <r>
      <t xml:space="preserve">規格項目/第三層/英文
</t>
    </r>
    <r>
      <rPr>
        <sz val="12"/>
        <color rgb="FFFF0000"/>
        <rFont val="Calibri"/>
        <family val="2"/>
      </rPr>
      <t>*前台: 顯示
*後台: 顯示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</si>
</sst>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"/>
    <numFmt numFmtId="177" formatCode="yyyy/m/d;@"/>
    <numFmt numFmtId="178" formatCode="000000"/>
    <numFmt numFmtId="179" formatCode="000"/>
    <numFmt numFmtId="180" formatCode="yyyy/m/d\ h:mm;@"/>
  </numFmts>
  <fonts count="5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Tahoma"/>
      <family val="2"/>
    </font>
    <font>
      <sz val="12"/>
      <color rgb="FFFF0000"/>
      <name val="微軟正黑體"/>
      <family val="2"/>
      <charset val="136"/>
    </font>
    <font>
      <sz val="12"/>
      <color theme="1"/>
      <name val="Tahoma"/>
      <family val="2"/>
    </font>
    <font>
      <sz val="12"/>
      <color theme="3" tint="0.39997558519241921"/>
      <name val="Tahoma"/>
      <family val="2"/>
    </font>
    <font>
      <sz val="12"/>
      <name val="Tahoma"/>
      <family val="2"/>
    </font>
    <font>
      <sz val="12"/>
      <color theme="3" tint="0.39997558519241921"/>
      <name val="細明體"/>
      <family val="3"/>
      <charset val="136"/>
    </font>
    <font>
      <sz val="11"/>
      <color theme="1"/>
      <name val="Tahoma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Tahoma"/>
      <family val="2"/>
      <charset val="136"/>
    </font>
    <font>
      <sz val="12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u/>
      <sz val="8.4"/>
      <color theme="10"/>
      <name val="新細明體"/>
      <family val="1"/>
      <charset val="136"/>
    </font>
    <font>
      <b/>
      <sz val="12"/>
      <color indexed="81"/>
      <name val="微軟正黑體"/>
      <family val="2"/>
      <charset val="136"/>
    </font>
    <font>
      <sz val="14"/>
      <color indexed="10"/>
      <name val="微軟正黑體"/>
      <family val="2"/>
      <charset val="136"/>
    </font>
    <font>
      <sz val="14"/>
      <color indexed="81"/>
      <name val="微軟正黑體"/>
      <family val="2"/>
      <charset val="136"/>
    </font>
    <font>
      <sz val="14"/>
      <color indexed="39"/>
      <name val="微軟正黑體"/>
      <family val="2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81"/>
      <name val="微軟正黑體"/>
      <family val="2"/>
      <charset val="136"/>
    </font>
    <font>
      <sz val="16"/>
      <color indexed="81"/>
      <name val="微軟正黑體"/>
      <family val="2"/>
      <charset val="136"/>
    </font>
    <font>
      <sz val="16"/>
      <color indexed="10"/>
      <name val="微軟正黑體"/>
      <family val="2"/>
      <charset val="136"/>
    </font>
    <font>
      <sz val="16"/>
      <color indexed="39"/>
      <name val="微軟正黑體"/>
      <family val="2"/>
      <charset val="136"/>
    </font>
    <font>
      <sz val="16"/>
      <color indexed="14"/>
      <name val="微軟正黑體"/>
      <family val="2"/>
      <charset val="136"/>
    </font>
    <font>
      <b/>
      <sz val="12"/>
      <color indexed="81"/>
      <name val="Tahoma"/>
      <family val="2"/>
    </font>
    <font>
      <sz val="12"/>
      <color indexed="81"/>
      <name val="微軟正黑體"/>
      <family val="2"/>
      <charset val="136"/>
    </font>
    <font>
      <sz val="12"/>
      <color theme="0" tint="-0.34998626667073579"/>
      <name val="Tahoma"/>
      <family val="2"/>
    </font>
    <font>
      <sz val="12"/>
      <color theme="0"/>
      <name val="Tahoma"/>
      <family val="2"/>
    </font>
    <font>
      <sz val="12"/>
      <color rgb="FFFF00FF"/>
      <name val="Tahoma"/>
      <family val="2"/>
    </font>
    <font>
      <sz val="12"/>
      <color rgb="FFFF00FF"/>
      <name val="細明體"/>
      <family val="3"/>
      <charset val="136"/>
    </font>
    <font>
      <sz val="12"/>
      <color rgb="FF0000FF"/>
      <name val="Tahoma"/>
      <family val="2"/>
    </font>
    <font>
      <sz val="8"/>
      <color rgb="FFFF0000"/>
      <name val="微軟正黑體"/>
      <family val="2"/>
      <charset val="136"/>
    </font>
    <font>
      <sz val="8"/>
      <name val="Tahoma"/>
      <family val="2"/>
    </font>
    <font>
      <sz val="8"/>
      <name val="微軟正黑體"/>
      <family val="2"/>
      <charset val="136"/>
    </font>
    <font>
      <sz val="8"/>
      <color rgb="FFFF0000"/>
      <name val="Tahoma"/>
      <family val="2"/>
    </font>
    <font>
      <sz val="12"/>
      <name val="細明體"/>
      <family val="3"/>
      <charset val="136"/>
    </font>
    <font>
      <sz val="8"/>
      <color rgb="FFFF0000"/>
      <name val="細明體"/>
      <family val="3"/>
      <charset val="136"/>
    </font>
    <font>
      <sz val="12"/>
      <color theme="0"/>
      <name val="細明體"/>
      <family val="3"/>
      <charset val="136"/>
    </font>
    <font>
      <sz val="10"/>
      <color rgb="FFFF0000"/>
      <name val="Tahoma"/>
      <family val="2"/>
    </font>
    <font>
      <sz val="10"/>
      <color rgb="FFFF0000"/>
      <name val="微軟正黑體"/>
      <family val="2"/>
      <charset val="136"/>
    </font>
    <font>
      <sz val="12"/>
      <color theme="1"/>
      <name val="細明體"/>
      <family val="3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  <scheme val="minor"/>
    </font>
    <font>
      <sz val="10"/>
      <name val="細明體"/>
      <family val="3"/>
      <charset val="136"/>
    </font>
    <font>
      <sz val="12"/>
      <color indexed="10"/>
      <name val="微軟正黑體"/>
      <family val="2"/>
      <charset val="136"/>
    </font>
    <font>
      <sz val="12"/>
      <color indexed="39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12"/>
      <color indexed="14"/>
      <name val="微軟正黑體"/>
      <family val="2"/>
      <charset val="136"/>
    </font>
    <font>
      <b/>
      <sz val="16"/>
      <color indexed="33"/>
      <name val="微軟正黑體"/>
      <family val="2"/>
      <charset val="136"/>
    </font>
    <font>
      <sz val="12"/>
      <color indexed="38"/>
      <name val="微軟正黑體"/>
      <family val="2"/>
      <charset val="136"/>
    </font>
    <font>
      <sz val="12"/>
      <color theme="0" tint="-0.34998626667073579"/>
      <name val="Calibri"/>
      <family val="2"/>
    </font>
    <font>
      <sz val="12"/>
      <color rgb="FF0000FF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9"/>
      <name val="新細明體"/>
      <family val="2"/>
      <charset val="13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</cellStyleXfs>
  <cellXfs count="216">
    <xf numFmtId="0" fontId="0" fillId="0" borderId="0" xfId="0"/>
    <xf numFmtId="49" fontId="2" fillId="0" borderId="0" xfId="1" applyNumberFormat="1" applyFont="1" applyFill="1" applyBorder="1">
      <alignment vertical="center"/>
    </xf>
    <xf numFmtId="0" fontId="2" fillId="2" borderId="1" xfId="1" applyNumberFormat="1" applyFont="1" applyFill="1" applyBorder="1" applyAlignment="1">
      <alignment vertical="center" wrapText="1" shrinkToFit="1"/>
    </xf>
    <xf numFmtId="0" fontId="2" fillId="2" borderId="2" xfId="1" applyNumberFormat="1" applyFont="1" applyFill="1" applyBorder="1" applyAlignment="1">
      <alignment vertical="center" wrapText="1" shrinkToFit="1"/>
    </xf>
    <xf numFmtId="0" fontId="2" fillId="2" borderId="3" xfId="1" applyNumberFormat="1" applyFont="1" applyFill="1" applyBorder="1" applyAlignment="1">
      <alignment vertical="center" wrapText="1" shrinkToFit="1"/>
    </xf>
    <xf numFmtId="176" fontId="4" fillId="2" borderId="3" xfId="1" applyNumberFormat="1" applyFont="1" applyFill="1" applyBorder="1" applyAlignment="1">
      <alignment vertical="center" wrapText="1" shrinkToFit="1"/>
    </xf>
    <xf numFmtId="0" fontId="4" fillId="2" borderId="3" xfId="1" applyNumberFormat="1" applyFont="1" applyFill="1" applyBorder="1" applyAlignment="1">
      <alignment vertical="center" wrapText="1" shrinkToFit="1"/>
    </xf>
    <xf numFmtId="176" fontId="4" fillId="2" borderId="0" xfId="1" applyNumberFormat="1" applyFont="1" applyFill="1" applyBorder="1" applyAlignment="1">
      <alignment vertical="center" wrapText="1" shrinkToFit="1"/>
    </xf>
    <xf numFmtId="0" fontId="5" fillId="2" borderId="0" xfId="1" applyFont="1" applyFill="1" applyBorder="1" applyAlignment="1">
      <alignment vertical="center" wrapText="1" shrinkToFit="1"/>
    </xf>
    <xf numFmtId="0" fontId="5" fillId="2" borderId="0" xfId="1" applyFont="1" applyFill="1" applyAlignment="1">
      <alignment vertical="center" wrapText="1" shrinkToFit="1"/>
    </xf>
    <xf numFmtId="0" fontId="6" fillId="2" borderId="0" xfId="1" applyFont="1" applyFill="1" applyAlignment="1">
      <alignment vertical="center" wrapText="1" shrinkToFit="1"/>
    </xf>
    <xf numFmtId="177" fontId="5" fillId="2" borderId="0" xfId="1" applyNumberFormat="1" applyFont="1" applyFill="1" applyAlignment="1">
      <alignment vertical="center" wrapText="1" shrinkToFit="1"/>
    </xf>
    <xf numFmtId="49" fontId="5" fillId="2" borderId="4" xfId="1" applyNumberFormat="1" applyFont="1" applyFill="1" applyBorder="1" applyAlignment="1">
      <alignment vertical="center" wrapText="1" shrinkToFit="1"/>
    </xf>
    <xf numFmtId="0" fontId="4" fillId="2" borderId="4" xfId="1" applyNumberFormat="1" applyFont="1" applyFill="1" applyBorder="1" applyAlignment="1">
      <alignment vertical="center" wrapText="1" shrinkToFit="1"/>
    </xf>
    <xf numFmtId="176" fontId="4" fillId="2" borderId="4" xfId="1" applyNumberFormat="1" applyFont="1" applyFill="1" applyBorder="1" applyAlignment="1">
      <alignment vertical="center" wrapText="1" shrinkToFit="1"/>
    </xf>
    <xf numFmtId="0" fontId="6" fillId="2" borderId="4" xfId="1" applyFont="1" applyFill="1" applyBorder="1" applyAlignment="1">
      <alignment vertical="center" wrapText="1" shrinkToFit="1"/>
    </xf>
    <xf numFmtId="0" fontId="6" fillId="2" borderId="0" xfId="1" applyFont="1" applyFill="1" applyBorder="1" applyAlignment="1">
      <alignment vertical="center" wrapText="1" shrinkToFit="1"/>
    </xf>
    <xf numFmtId="0" fontId="4" fillId="2" borderId="4" xfId="1" applyFont="1" applyFill="1" applyBorder="1" applyAlignment="1">
      <alignment vertical="center" wrapText="1" shrinkToFit="1"/>
    </xf>
    <xf numFmtId="0" fontId="7" fillId="2" borderId="0" xfId="1" applyFont="1" applyFill="1" applyAlignment="1">
      <alignment vertical="center" wrapText="1" shrinkToFit="1"/>
    </xf>
    <xf numFmtId="49" fontId="5" fillId="2" borderId="0" xfId="1" applyNumberFormat="1" applyFont="1" applyFill="1" applyBorder="1" applyAlignment="1">
      <alignment vertical="center" wrapText="1" shrinkToFit="1"/>
    </xf>
    <xf numFmtId="176" fontId="5" fillId="2" borderId="0" xfId="1" applyNumberFormat="1" applyFont="1" applyFill="1" applyBorder="1" applyAlignment="1">
      <alignment vertical="center" wrapText="1" shrinkToFit="1"/>
    </xf>
    <xf numFmtId="0" fontId="5" fillId="2" borderId="0" xfId="1" applyNumberFormat="1" applyFont="1" applyFill="1" applyBorder="1" applyAlignment="1">
      <alignment wrapText="1" shrinkToFit="1"/>
    </xf>
    <xf numFmtId="0" fontId="5" fillId="2" borderId="0" xfId="1" applyFont="1" applyFill="1" applyBorder="1" applyAlignment="1">
      <alignment wrapText="1" shrinkToFit="1"/>
    </xf>
    <xf numFmtId="176" fontId="5" fillId="2" borderId="0" xfId="1" applyNumberFormat="1" applyFont="1" applyFill="1" applyBorder="1" applyAlignment="1">
      <alignment wrapText="1" shrinkToFit="1"/>
    </xf>
    <xf numFmtId="0" fontId="5" fillId="2" borderId="0" xfId="1" applyFont="1" applyFill="1" applyAlignment="1">
      <alignment wrapText="1" shrinkToFit="1"/>
    </xf>
    <xf numFmtId="177" fontId="5" fillId="2" borderId="0" xfId="1" applyNumberFormat="1" applyFont="1" applyFill="1" applyAlignment="1">
      <alignment wrapText="1" shrinkToFit="1"/>
    </xf>
    <xf numFmtId="0" fontId="6" fillId="0" borderId="0" xfId="1" applyFont="1" applyAlignment="1">
      <alignment wrapText="1"/>
    </xf>
    <xf numFmtId="0" fontId="5" fillId="0" borderId="0" xfId="1" applyFont="1" applyAlignment="1">
      <alignment wrapText="1"/>
    </xf>
    <xf numFmtId="49" fontId="8" fillId="2" borderId="3" xfId="1" applyNumberFormat="1" applyFont="1" applyFill="1" applyBorder="1" applyAlignment="1">
      <alignment vertical="center" wrapText="1" shrinkToFit="1"/>
    </xf>
    <xf numFmtId="176" fontId="9" fillId="2" borderId="3" xfId="1" applyNumberFormat="1" applyFont="1" applyFill="1" applyBorder="1" applyAlignment="1">
      <alignment vertical="center" wrapText="1" shrinkToFit="1"/>
    </xf>
    <xf numFmtId="0" fontId="9" fillId="2" borderId="3" xfId="1" applyFont="1" applyFill="1" applyBorder="1" applyAlignment="1">
      <alignment vertical="center" wrapText="1" shrinkToFit="1"/>
    </xf>
    <xf numFmtId="0" fontId="4" fillId="2" borderId="3" xfId="1" applyFont="1" applyFill="1" applyBorder="1" applyAlignment="1">
      <alignment vertical="center" wrapText="1" shrinkToFit="1"/>
    </xf>
    <xf numFmtId="0" fontId="10" fillId="2" borderId="3" xfId="1" applyFont="1" applyFill="1" applyBorder="1" applyAlignment="1">
      <alignment vertical="center" wrapText="1" shrinkToFit="1"/>
    </xf>
    <xf numFmtId="0" fontId="11" fillId="2" borderId="3" xfId="1" applyFont="1" applyFill="1" applyBorder="1" applyAlignment="1">
      <alignment vertical="center" wrapText="1" shrinkToFit="1"/>
    </xf>
    <xf numFmtId="177" fontId="4" fillId="2" borderId="3" xfId="1" applyNumberFormat="1" applyFont="1" applyFill="1" applyBorder="1" applyAlignment="1">
      <alignment vertical="center" wrapText="1" shrinkToFit="1"/>
    </xf>
    <xf numFmtId="177" fontId="4" fillId="2" borderId="0" xfId="1" applyNumberFormat="1" applyFont="1" applyFill="1" applyAlignment="1">
      <alignment vertical="center" wrapText="1" shrinkToFit="1"/>
    </xf>
    <xf numFmtId="49" fontId="12" fillId="3" borderId="5" xfId="1" applyNumberFormat="1" applyFont="1" applyFill="1" applyBorder="1" applyAlignment="1">
      <alignment vertical="center" wrapText="1" shrinkToFit="1"/>
    </xf>
    <xf numFmtId="0" fontId="4" fillId="4" borderId="4" xfId="1" applyNumberFormat="1" applyFont="1" applyFill="1" applyBorder="1" applyAlignment="1">
      <alignment vertical="center" wrapText="1" shrinkToFit="1"/>
    </xf>
    <xf numFmtId="0" fontId="4" fillId="4" borderId="6" xfId="1" applyFont="1" applyFill="1" applyBorder="1" applyAlignment="1">
      <alignment vertical="center" wrapText="1" shrinkToFit="1"/>
    </xf>
    <xf numFmtId="0" fontId="4" fillId="4" borderId="4" xfId="1" applyFont="1" applyFill="1" applyBorder="1" applyAlignment="1">
      <alignment vertical="center" wrapText="1" shrinkToFit="1"/>
    </xf>
    <xf numFmtId="176" fontId="4" fillId="4" borderId="4" xfId="1" applyNumberFormat="1" applyFont="1" applyFill="1" applyBorder="1" applyAlignment="1">
      <alignment vertical="center" wrapText="1" shrinkToFit="1"/>
    </xf>
    <xf numFmtId="176" fontId="4" fillId="5" borderId="4" xfId="1" applyNumberFormat="1" applyFont="1" applyFill="1" applyBorder="1" applyAlignment="1">
      <alignment vertical="center" wrapText="1" shrinkToFit="1"/>
    </xf>
    <xf numFmtId="0" fontId="12" fillId="3" borderId="4" xfId="1" applyFont="1" applyFill="1" applyBorder="1" applyAlignment="1">
      <alignment vertical="center" wrapText="1" shrinkToFit="1"/>
    </xf>
    <xf numFmtId="0" fontId="4" fillId="6" borderId="4" xfId="1" applyFont="1" applyFill="1" applyBorder="1" applyAlignment="1">
      <alignment vertical="center" wrapText="1" shrinkToFit="1"/>
    </xf>
    <xf numFmtId="49" fontId="4" fillId="7" borderId="4" xfId="1" applyNumberFormat="1" applyFont="1" applyFill="1" applyBorder="1" applyAlignment="1">
      <alignment vertical="center" wrapText="1" shrinkToFit="1"/>
    </xf>
    <xf numFmtId="49" fontId="4" fillId="4" borderId="4" xfId="1" applyNumberFormat="1" applyFont="1" applyFill="1" applyBorder="1" applyAlignment="1">
      <alignment vertical="center" wrapText="1" shrinkToFit="1"/>
    </xf>
    <xf numFmtId="49" fontId="12" fillId="3" borderId="4" xfId="1" applyNumberFormat="1" applyFont="1" applyFill="1" applyBorder="1" applyAlignment="1">
      <alignment vertical="center" wrapText="1" shrinkToFit="1"/>
    </xf>
    <xf numFmtId="177" fontId="12" fillId="3" borderId="4" xfId="1" applyNumberFormat="1" applyFont="1" applyFill="1" applyBorder="1" applyAlignment="1">
      <alignment vertical="center" wrapText="1" shrinkToFit="1"/>
    </xf>
    <xf numFmtId="49" fontId="4" fillId="0" borderId="7" xfId="1" applyNumberFormat="1" applyFont="1" applyBorder="1" applyAlignment="1">
      <alignment vertical="center" wrapText="1"/>
    </xf>
    <xf numFmtId="0" fontId="4" fillId="0" borderId="4" xfId="1" applyFont="1" applyFill="1" applyBorder="1" applyAlignment="1">
      <alignment vertical="center" wrapText="1" shrinkToFit="1"/>
    </xf>
    <xf numFmtId="0" fontId="13" fillId="2" borderId="4" xfId="2" applyFill="1" applyBorder="1" applyAlignment="1" applyProtection="1">
      <alignment vertical="center" wrapText="1" shrinkToFit="1"/>
    </xf>
    <xf numFmtId="0" fontId="9" fillId="0" borderId="4" xfId="1" applyFont="1" applyFill="1" applyBorder="1" applyAlignment="1">
      <alignment vertical="center" shrinkToFit="1"/>
    </xf>
    <xf numFmtId="178" fontId="4" fillId="2" borderId="4" xfId="1" applyNumberFormat="1" applyFont="1" applyFill="1" applyBorder="1" applyAlignment="1">
      <alignment vertical="center" wrapText="1" shrinkToFit="1"/>
    </xf>
    <xf numFmtId="0" fontId="9" fillId="0" borderId="8" xfId="1" applyFont="1" applyFill="1" applyBorder="1" applyAlignment="1">
      <alignment vertical="center" shrinkToFit="1"/>
    </xf>
    <xf numFmtId="0" fontId="9" fillId="0" borderId="9" xfId="1" applyFont="1" applyFill="1" applyBorder="1" applyAlignment="1">
      <alignment vertical="center" shrinkToFit="1"/>
    </xf>
    <xf numFmtId="177" fontId="4" fillId="2" borderId="4" xfId="1" applyNumberFormat="1" applyFont="1" applyFill="1" applyBorder="1" applyAlignment="1">
      <alignment vertical="center" wrapText="1" shrinkToFit="1"/>
    </xf>
    <xf numFmtId="0" fontId="4" fillId="2" borderId="6" xfId="1" applyFont="1" applyFill="1" applyBorder="1" applyAlignment="1">
      <alignment vertical="center" wrapText="1" shrinkToFit="1"/>
    </xf>
    <xf numFmtId="49" fontId="4" fillId="2" borderId="5" xfId="1" applyNumberFormat="1" applyFont="1" applyFill="1" applyBorder="1" applyAlignment="1">
      <alignment vertical="center" wrapText="1" shrinkToFit="1"/>
    </xf>
    <xf numFmtId="0" fontId="27" fillId="0" borderId="0" xfId="1" applyFont="1" applyAlignment="1">
      <alignment vertical="center" wrapText="1"/>
    </xf>
    <xf numFmtId="0" fontId="28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27" fillId="0" borderId="0" xfId="1" applyFont="1" applyBorder="1" applyAlignment="1">
      <alignment vertical="center" wrapText="1"/>
    </xf>
    <xf numFmtId="0" fontId="2" fillId="8" borderId="0" xfId="1" applyFont="1" applyFill="1" applyAlignment="1">
      <alignment vertical="center" wrapText="1"/>
    </xf>
    <xf numFmtId="0" fontId="29" fillId="0" borderId="0" xfId="1" applyFont="1" applyAlignment="1">
      <alignment vertical="center" wrapText="1"/>
    </xf>
    <xf numFmtId="0" fontId="30" fillId="0" borderId="0" xfId="1" applyFont="1" applyAlignment="1">
      <alignment vertical="center" wrapText="1"/>
    </xf>
    <xf numFmtId="0" fontId="29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vertical="center" wrapText="1"/>
    </xf>
    <xf numFmtId="0" fontId="11" fillId="9" borderId="10" xfId="1" applyFont="1" applyFill="1" applyBorder="1" applyAlignment="1">
      <alignment horizontal="center" vertical="center" wrapText="1" shrinkToFit="1"/>
    </xf>
    <xf numFmtId="0" fontId="33" fillId="4" borderId="11" xfId="1" applyFont="1" applyFill="1" applyBorder="1" applyAlignment="1">
      <alignment horizontal="center" vertical="center" wrapText="1" shrinkToFit="1"/>
    </xf>
    <xf numFmtId="0" fontId="33" fillId="4" borderId="11" xfId="1" applyNumberFormat="1" applyFont="1" applyFill="1" applyBorder="1" applyAlignment="1">
      <alignment horizontal="center" vertical="center" wrapText="1" shrinkToFit="1"/>
    </xf>
    <xf numFmtId="49" fontId="6" fillId="10" borderId="10" xfId="1" applyNumberFormat="1" applyFont="1" applyFill="1" applyBorder="1" applyAlignment="1">
      <alignment horizontal="center" vertical="center" wrapText="1" shrinkToFit="1"/>
    </xf>
    <xf numFmtId="0" fontId="38" fillId="10" borderId="10" xfId="1" applyNumberFormat="1" applyFont="1" applyFill="1" applyBorder="1" applyAlignment="1">
      <alignment horizontal="center" vertical="center" shrinkToFit="1"/>
    </xf>
    <xf numFmtId="0" fontId="38" fillId="10" borderId="10" xfId="1" applyNumberFormat="1" applyFont="1" applyFill="1" applyBorder="1" applyAlignment="1">
      <alignment horizontal="center" vertical="center" wrapText="1" shrinkToFit="1"/>
    </xf>
    <xf numFmtId="0" fontId="6" fillId="10" borderId="11" xfId="1" applyFont="1" applyFill="1" applyBorder="1" applyAlignment="1">
      <alignment horizontal="center" vertical="center" wrapText="1"/>
    </xf>
    <xf numFmtId="0" fontId="6" fillId="11" borderId="10" xfId="1" applyFont="1" applyFill="1" applyBorder="1" applyAlignment="1">
      <alignment vertical="center" wrapText="1"/>
    </xf>
    <xf numFmtId="0" fontId="11" fillId="12" borderId="11" xfId="1" applyFont="1" applyFill="1" applyBorder="1" applyAlignment="1">
      <alignment horizontal="center" vertical="center" wrapText="1"/>
    </xf>
    <xf numFmtId="0" fontId="6" fillId="13" borderId="11" xfId="1" applyFont="1" applyFill="1" applyBorder="1" applyAlignment="1">
      <alignment horizontal="center" vertical="center" wrapText="1" shrinkToFit="1"/>
    </xf>
    <xf numFmtId="49" fontId="11" fillId="14" borderId="10" xfId="1" applyNumberFormat="1" applyFont="1" applyFill="1" applyBorder="1" applyAlignment="1">
      <alignment horizontal="center" vertical="center" wrapText="1"/>
    </xf>
    <xf numFmtId="49" fontId="6" fillId="14" borderId="10" xfId="1" applyNumberFormat="1" applyFont="1" applyFill="1" applyBorder="1" applyAlignment="1">
      <alignment horizontal="center" vertical="center" wrapText="1"/>
    </xf>
    <xf numFmtId="49" fontId="6" fillId="9" borderId="10" xfId="1" applyNumberFormat="1" applyFont="1" applyFill="1" applyBorder="1" applyAlignment="1">
      <alignment horizontal="center" vertical="center" wrapText="1"/>
    </xf>
    <xf numFmtId="49" fontId="4" fillId="9" borderId="10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 shrinkToFit="1"/>
    </xf>
    <xf numFmtId="179" fontId="4" fillId="0" borderId="0" xfId="1" applyNumberFormat="1" applyFont="1" applyFill="1" applyBorder="1" applyAlignment="1">
      <alignment horizontal="center" vertical="center" wrapText="1" shrinkToFit="1"/>
    </xf>
    <xf numFmtId="0" fontId="28" fillId="0" borderId="0" xfId="1" applyNumberFormat="1" applyFont="1" applyFill="1" applyBorder="1" applyAlignment="1">
      <alignment horizontal="center" vertical="center" wrapText="1" shrinkToFit="1"/>
    </xf>
    <xf numFmtId="0" fontId="28" fillId="0" borderId="0" xfId="1" applyNumberFormat="1" applyFont="1" applyFill="1" applyAlignment="1">
      <alignment horizontal="center" vertical="center" wrapText="1" shrinkToFit="1"/>
    </xf>
    <xf numFmtId="0" fontId="4" fillId="0" borderId="0" xfId="1" applyFont="1" applyFill="1" applyAlignment="1">
      <alignment vertical="center" wrapText="1" shrinkToFit="1"/>
    </xf>
    <xf numFmtId="0" fontId="4" fillId="0" borderId="0" xfId="1" applyFont="1" applyFill="1" applyBorder="1" applyAlignment="1">
      <alignment vertical="center" wrapText="1" shrinkToFit="1"/>
    </xf>
    <xf numFmtId="0" fontId="4" fillId="0" borderId="0" xfId="1" applyFont="1" applyAlignment="1">
      <alignment vertical="center" wrapText="1" shrinkToFit="1"/>
    </xf>
    <xf numFmtId="0" fontId="6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justify" vertical="center" wrapText="1" shrinkToFit="1"/>
    </xf>
    <xf numFmtId="0" fontId="4" fillId="0" borderId="0" xfId="1" applyFont="1" applyFill="1" applyAlignment="1">
      <alignment vertical="center" wrapText="1"/>
    </xf>
    <xf numFmtId="179" fontId="6" fillId="0" borderId="0" xfId="1" applyNumberFormat="1" applyFont="1" applyFill="1" applyBorder="1" applyAlignment="1">
      <alignment horizontal="center" vertical="center" wrapText="1" shrinkToFit="1"/>
    </xf>
    <xf numFmtId="0" fontId="28" fillId="0" borderId="0" xfId="1" applyNumberFormat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vertical="center" wrapText="1" shrinkToFit="1"/>
    </xf>
    <xf numFmtId="0" fontId="6" fillId="0" borderId="0" xfId="1" applyFont="1" applyAlignment="1">
      <alignment vertical="center" wrapText="1"/>
    </xf>
    <xf numFmtId="0" fontId="9" fillId="0" borderId="0" xfId="1" applyFont="1" applyAlignment="1">
      <alignment vertical="center" wrapText="1" shrinkToFit="1"/>
    </xf>
    <xf numFmtId="0" fontId="6" fillId="0" borderId="0" xfId="1" applyFont="1" applyFill="1" applyAlignment="1">
      <alignment vertical="center" wrapText="1" shrinkToFit="1"/>
    </xf>
    <xf numFmtId="49" fontId="6" fillId="0" borderId="0" xfId="1" applyNumberFormat="1" applyFont="1" applyAlignment="1">
      <alignment vertical="center" wrapText="1"/>
    </xf>
    <xf numFmtId="49" fontId="4" fillId="0" borderId="0" xfId="1" applyNumberFormat="1" applyFont="1" applyAlignment="1">
      <alignment vertical="center" wrapText="1"/>
    </xf>
    <xf numFmtId="0" fontId="4" fillId="0" borderId="0" xfId="1" applyFont="1" applyAlignment="1">
      <alignment vertical="center" wrapText="1"/>
    </xf>
    <xf numFmtId="49" fontId="42" fillId="0" borderId="0" xfId="1" applyNumberFormat="1" applyFont="1" applyFill="1" applyBorder="1" applyAlignment="1">
      <alignment horizontal="left" vertical="top" wrapText="1"/>
    </xf>
    <xf numFmtId="49" fontId="42" fillId="0" borderId="0" xfId="1" applyNumberFormat="1" applyFont="1" applyFill="1" applyAlignment="1">
      <alignment vertical="top" wrapText="1"/>
    </xf>
    <xf numFmtId="14" fontId="4" fillId="0" borderId="0" xfId="1" applyNumberFormat="1" applyFont="1" applyAlignment="1">
      <alignment vertical="center" wrapText="1" shrinkToFit="1"/>
    </xf>
    <xf numFmtId="49" fontId="4" fillId="0" borderId="0" xfId="1" applyNumberFormat="1" applyFont="1" applyAlignment="1">
      <alignment vertical="center" wrapText="1" shrinkToFit="1"/>
    </xf>
    <xf numFmtId="49" fontId="4" fillId="0" borderId="0" xfId="1" applyNumberFormat="1" applyFont="1" applyAlignment="1">
      <alignment horizontal="left" vertical="center" wrapText="1" shrinkToFit="1"/>
    </xf>
    <xf numFmtId="0" fontId="4" fillId="0" borderId="0" xfId="1" applyFont="1" applyAlignment="1">
      <alignment horizontal="left" vertical="center" wrapText="1" shrinkToFit="1"/>
    </xf>
    <xf numFmtId="49" fontId="4" fillId="0" borderId="0" xfId="1" applyNumberFormat="1" applyFont="1" applyBorder="1" applyAlignment="1">
      <alignment vertical="center" wrapText="1" shrinkToFit="1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horizontal="left" vertical="center" wrapText="1" shrinkToFit="1"/>
    </xf>
    <xf numFmtId="0" fontId="6" fillId="0" borderId="0" xfId="1" applyFont="1" applyAlignment="1">
      <alignment vertical="center" wrapText="1" shrinkToFit="1"/>
    </xf>
    <xf numFmtId="0" fontId="6" fillId="0" borderId="0" xfId="1" applyFont="1" applyAlignment="1">
      <alignment horizontal="left" vertical="center" wrapText="1" shrinkToFit="1"/>
    </xf>
    <xf numFmtId="0" fontId="6" fillId="0" borderId="0" xfId="1" applyFont="1" applyFill="1" applyBorder="1" applyAlignment="1">
      <alignment vertical="center" wrapText="1" shrinkToFit="1"/>
    </xf>
    <xf numFmtId="179" fontId="6" fillId="0" borderId="0" xfId="1" applyNumberFormat="1" applyFont="1" applyFill="1" applyAlignment="1">
      <alignment horizontal="center" vertical="center" wrapText="1" shrinkToFit="1"/>
    </xf>
    <xf numFmtId="0" fontId="4" fillId="0" borderId="12" xfId="1" applyFont="1" applyBorder="1" applyAlignment="1">
      <alignment vertical="center" wrapText="1" shrinkToFit="1"/>
    </xf>
    <xf numFmtId="0" fontId="4" fillId="0" borderId="0" xfId="1" applyNumberFormat="1" applyFont="1" applyFill="1" applyBorder="1" applyAlignment="1">
      <alignment horizontal="center" vertical="center" wrapText="1" shrinkToFit="1"/>
    </xf>
    <xf numFmtId="49" fontId="4" fillId="0" borderId="0" xfId="1" applyNumberFormat="1" applyFont="1" applyFill="1" applyAlignment="1">
      <alignment vertical="top" wrapText="1"/>
    </xf>
    <xf numFmtId="49" fontId="6" fillId="0" borderId="0" xfId="1" applyNumberFormat="1" applyFont="1" applyAlignment="1">
      <alignment vertical="center" wrapText="1" shrinkToFit="1"/>
    </xf>
    <xf numFmtId="0" fontId="6" fillId="0" borderId="0" xfId="1" applyFont="1" applyFill="1" applyBorder="1" applyAlignment="1">
      <alignment horizontal="justify" vertical="center" wrapText="1" shrinkToFit="1"/>
    </xf>
    <xf numFmtId="0" fontId="6" fillId="0" borderId="0" xfId="1" applyFont="1" applyBorder="1" applyAlignment="1">
      <alignment vertical="center" wrapText="1" shrinkToFit="1"/>
    </xf>
    <xf numFmtId="0" fontId="6" fillId="0" borderId="12" xfId="1" applyFont="1" applyBorder="1" applyAlignment="1">
      <alignment vertical="center" wrapText="1" shrinkToFit="1"/>
    </xf>
    <xf numFmtId="0" fontId="4" fillId="0" borderId="12" xfId="1" applyFont="1" applyBorder="1" applyAlignment="1">
      <alignment horizontal="center" vertical="center" wrapText="1" shrinkToFit="1"/>
    </xf>
    <xf numFmtId="0" fontId="4" fillId="0" borderId="0" xfId="1" applyFont="1" applyBorder="1" applyAlignment="1">
      <alignment horizontal="center" vertical="center" wrapText="1" shrinkToFit="1"/>
    </xf>
    <xf numFmtId="0" fontId="4" fillId="0" borderId="0" xfId="1" applyNumberFormat="1" applyFont="1" applyBorder="1" applyAlignment="1">
      <alignment horizontal="center" vertical="center" wrapText="1" shrinkToFit="1"/>
    </xf>
    <xf numFmtId="14" fontId="6" fillId="0" borderId="0" xfId="1" applyNumberFormat="1" applyFont="1" applyAlignment="1">
      <alignment vertical="center" wrapText="1" shrinkToFit="1"/>
    </xf>
    <xf numFmtId="0" fontId="44" fillId="0" borderId="0" xfId="1" applyFont="1" applyAlignment="1">
      <alignment vertical="center" wrapText="1" shrinkToFit="1"/>
    </xf>
    <xf numFmtId="0" fontId="6" fillId="0" borderId="0" xfId="1" applyNumberFormat="1" applyFont="1" applyBorder="1" applyAlignment="1">
      <alignment horizontal="center" vertical="center" wrapText="1" shrinkToFit="1"/>
    </xf>
    <xf numFmtId="49" fontId="6" fillId="0" borderId="0" xfId="1" applyNumberFormat="1" applyFont="1" applyFill="1" applyAlignment="1">
      <alignment horizontal="center" vertical="center" wrapText="1" shrinkToFit="1"/>
    </xf>
    <xf numFmtId="14" fontId="6" fillId="0" borderId="0" xfId="1" applyNumberFormat="1" applyFont="1" applyFill="1" applyAlignment="1">
      <alignment vertical="center" wrapText="1" shrinkToFit="1"/>
    </xf>
    <xf numFmtId="0" fontId="6" fillId="0" borderId="0" xfId="1" applyFont="1" applyBorder="1" applyAlignment="1">
      <alignment horizontal="center" vertical="center" wrapText="1" shrinkToFit="1"/>
    </xf>
    <xf numFmtId="49" fontId="28" fillId="0" borderId="0" xfId="1" applyNumberFormat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 wrapText="1" shrinkToFit="1"/>
    </xf>
    <xf numFmtId="49" fontId="28" fillId="0" borderId="0" xfId="1" applyNumberFormat="1" applyFont="1" applyBorder="1" applyAlignment="1">
      <alignment horizontal="center" vertical="center" wrapText="1" shrinkToFit="1"/>
    </xf>
    <xf numFmtId="0" fontId="6" fillId="0" borderId="0" xfId="1" applyFont="1">
      <alignment vertical="center"/>
    </xf>
    <xf numFmtId="49" fontId="6" fillId="0" borderId="0" xfId="1" applyNumberFormat="1" applyFont="1" applyBorder="1" applyAlignment="1">
      <alignment vertical="center" wrapText="1" shrinkToFit="1"/>
    </xf>
    <xf numFmtId="0" fontId="28" fillId="0" borderId="0" xfId="1" applyNumberFormat="1" applyFont="1" applyAlignment="1">
      <alignment horizontal="center" vertical="center" wrapText="1" shrinkToFit="1"/>
    </xf>
    <xf numFmtId="49" fontId="6" fillId="0" borderId="0" xfId="1" applyNumberFormat="1" applyFont="1" applyFill="1" applyAlignment="1">
      <alignment vertical="center" wrapText="1" shrinkToFit="1"/>
    </xf>
    <xf numFmtId="0" fontId="6" fillId="0" borderId="0" xfId="1" applyFont="1" applyFill="1" applyBorder="1" applyAlignment="1">
      <alignment horizontal="center" vertical="center" wrapText="1" shrinkToFit="1"/>
    </xf>
    <xf numFmtId="49" fontId="4" fillId="0" borderId="0" xfId="1" applyNumberFormat="1" applyFont="1" applyFill="1" applyBorder="1" applyAlignment="1">
      <alignment horizontal="center" vertical="center" wrapText="1" shrinkToFit="1"/>
    </xf>
    <xf numFmtId="0" fontId="27" fillId="0" borderId="0" xfId="1" applyFont="1" applyFill="1" applyAlignment="1">
      <alignment vertical="center" wrapText="1" shrinkToFit="1"/>
    </xf>
    <xf numFmtId="49" fontId="27" fillId="0" borderId="0" xfId="1" applyNumberFormat="1" applyFont="1" applyAlignment="1">
      <alignment vertical="center" wrapText="1"/>
    </xf>
    <xf numFmtId="49" fontId="4" fillId="0" borderId="0" xfId="1" applyNumberFormat="1" applyFont="1">
      <alignment vertical="center"/>
    </xf>
    <xf numFmtId="0" fontId="6" fillId="0" borderId="0" xfId="1" applyNumberFormat="1" applyFont="1" applyFill="1" applyAlignment="1">
      <alignment horizontal="center" vertical="center" wrapText="1" shrinkToFit="1"/>
    </xf>
    <xf numFmtId="49" fontId="6" fillId="0" borderId="0" xfId="1" applyNumberFormat="1" applyFont="1" applyAlignment="1">
      <alignment horizontal="center" vertical="center" wrapText="1" shrinkToFit="1"/>
    </xf>
    <xf numFmtId="0" fontId="4" fillId="0" borderId="0" xfId="1" applyFont="1">
      <alignment vertical="center"/>
    </xf>
    <xf numFmtId="0" fontId="4" fillId="0" borderId="0" xfId="1" applyNumberFormat="1" applyFont="1" applyFill="1" applyAlignment="1">
      <alignment horizontal="center" vertical="center" wrapText="1" shrinkToFit="1"/>
    </xf>
    <xf numFmtId="49" fontId="4" fillId="0" borderId="0" xfId="1" applyNumberFormat="1" applyFont="1" applyFill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179" fontId="4" fillId="0" borderId="0" xfId="1" applyNumberFormat="1" applyFont="1" applyAlignment="1">
      <alignment horizontal="center" vertical="center" wrapText="1" shrinkToFit="1"/>
    </xf>
    <xf numFmtId="0" fontId="4" fillId="0" borderId="0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Fill="1" applyAlignment="1">
      <alignment vertical="center" wrapText="1" shrinkToFit="1"/>
    </xf>
    <xf numFmtId="0" fontId="4" fillId="0" borderId="0" xfId="1" applyNumberFormat="1" applyFont="1" applyFill="1">
      <alignment vertical="center"/>
    </xf>
    <xf numFmtId="179" fontId="4" fillId="0" borderId="0" xfId="1" applyNumberFormat="1" applyFont="1" applyFill="1" applyAlignment="1">
      <alignment horizontal="center" vertical="center" wrapText="1" shrinkToFit="1"/>
    </xf>
    <xf numFmtId="0" fontId="4" fillId="0" borderId="0" xfId="1" quotePrefix="1" applyFont="1" applyAlignment="1">
      <alignment vertical="center" wrapText="1"/>
    </xf>
    <xf numFmtId="0" fontId="4" fillId="0" borderId="0" xfId="1" applyFont="1" applyFill="1" applyAlignment="1">
      <alignment horizontal="left" vertical="center" wrapText="1" shrinkToFit="1"/>
    </xf>
    <xf numFmtId="0" fontId="4" fillId="0" borderId="0" xfId="1" applyNumberFormat="1" applyFont="1" applyBorder="1" applyAlignment="1">
      <alignment vertical="center" wrapText="1" shrinkToFit="1"/>
    </xf>
    <xf numFmtId="0" fontId="4" fillId="0" borderId="0" xfId="1" applyNumberFormat="1" applyFont="1" applyAlignment="1">
      <alignment vertical="center" wrapText="1" shrinkToFit="1"/>
    </xf>
    <xf numFmtId="0" fontId="4" fillId="0" borderId="0" xfId="3" applyFont="1" applyFill="1" applyBorder="1" applyAlignment="1">
      <alignment vertical="center" wrapText="1" shrinkToFit="1"/>
    </xf>
    <xf numFmtId="0" fontId="4" fillId="0" borderId="0" xfId="3" applyNumberFormat="1" applyFont="1" applyFill="1" applyBorder="1" applyAlignment="1">
      <alignment horizontal="center" vertical="center" wrapText="1" shrinkToFit="1"/>
    </xf>
    <xf numFmtId="0" fontId="4" fillId="0" borderId="0" xfId="3" applyFont="1" applyFill="1" applyAlignment="1">
      <alignment vertical="center" wrapText="1" shrinkToFit="1"/>
    </xf>
    <xf numFmtId="0" fontId="4" fillId="0" borderId="0" xfId="3" applyNumberFormat="1" applyFont="1" applyFill="1" applyAlignment="1">
      <alignment vertical="center" wrapText="1" shrinkToFit="1"/>
    </xf>
    <xf numFmtId="0" fontId="4" fillId="0" borderId="0" xfId="3" applyFont="1" applyFill="1" applyBorder="1" applyAlignment="1">
      <alignment horizontal="justify" vertical="center" wrapText="1" shrinkToFit="1"/>
    </xf>
    <xf numFmtId="180" fontId="4" fillId="0" borderId="0" xfId="1" applyNumberFormat="1" applyFont="1" applyAlignment="1">
      <alignment vertical="center" wrapText="1" shrinkToFit="1"/>
    </xf>
    <xf numFmtId="180" fontId="4" fillId="0" borderId="0" xfId="1" applyNumberFormat="1" applyFont="1" applyFill="1" applyAlignment="1">
      <alignment vertical="center" wrapText="1" shrinkToFit="1"/>
    </xf>
    <xf numFmtId="0" fontId="41" fillId="0" borderId="0" xfId="1" applyFont="1">
      <alignment vertical="center"/>
    </xf>
    <xf numFmtId="49" fontId="4" fillId="0" borderId="0" xfId="1" quotePrefix="1" applyNumberFormat="1" applyFont="1" applyAlignment="1">
      <alignment vertical="center" wrapText="1"/>
    </xf>
    <xf numFmtId="0" fontId="4" fillId="0" borderId="0" xfId="1" quotePrefix="1" applyFont="1" applyAlignment="1">
      <alignment vertical="center" wrapText="1" shrinkToFit="1"/>
    </xf>
    <xf numFmtId="0" fontId="52" fillId="0" borderId="0" xfId="1" applyFont="1" applyAlignment="1">
      <alignment vertical="center" wrapText="1"/>
    </xf>
    <xf numFmtId="0" fontId="42" fillId="0" borderId="0" xfId="0" applyFont="1"/>
    <xf numFmtId="0" fontId="53" fillId="0" borderId="0" xfId="1" applyFont="1" applyAlignment="1">
      <alignment horizontal="center" vertical="center" wrapText="1"/>
    </xf>
    <xf numFmtId="0" fontId="54" fillId="10" borderId="11" xfId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vertical="center" wrapText="1" shrinkToFit="1"/>
    </xf>
    <xf numFmtId="0" fontId="42" fillId="0" borderId="0" xfId="1" applyFont="1" applyFill="1" applyBorder="1" applyAlignment="1">
      <alignment vertical="center" wrapText="1" shrinkToFit="1"/>
    </xf>
    <xf numFmtId="0" fontId="42" fillId="0" borderId="0" xfId="1" applyFont="1" applyFill="1" applyBorder="1" applyAlignment="1">
      <alignment horizontal="justify" vertical="center" wrapText="1" shrinkToFit="1"/>
    </xf>
    <xf numFmtId="0" fontId="42" fillId="0" borderId="0" xfId="1" applyFont="1" applyAlignment="1">
      <alignment vertical="center" wrapText="1" shrinkToFit="1"/>
    </xf>
    <xf numFmtId="0" fontId="42" fillId="0" borderId="0" xfId="1" applyFont="1" applyBorder="1" applyAlignment="1">
      <alignment vertical="center" wrapText="1" shrinkToFit="1"/>
    </xf>
    <xf numFmtId="49" fontId="42" fillId="0" borderId="0" xfId="1" applyNumberFormat="1" applyFont="1" applyAlignment="1">
      <alignment vertical="center" wrapText="1" shrinkToFit="1"/>
    </xf>
    <xf numFmtId="49" fontId="42" fillId="0" borderId="0" xfId="1" applyNumberFormat="1" applyFont="1" applyBorder="1" applyAlignment="1">
      <alignment vertical="center" wrapText="1" shrinkToFit="1"/>
    </xf>
    <xf numFmtId="0" fontId="42" fillId="0" borderId="0" xfId="1" applyFont="1" applyFill="1">
      <alignment vertical="center"/>
    </xf>
    <xf numFmtId="0" fontId="42" fillId="0" borderId="0" xfId="1" applyNumberFormat="1" applyFont="1" applyFill="1" applyAlignment="1">
      <alignment vertical="center" wrapText="1" shrinkToFit="1"/>
    </xf>
    <xf numFmtId="0" fontId="42" fillId="0" borderId="12" xfId="1" applyFont="1" applyBorder="1" applyAlignment="1">
      <alignment vertical="center" wrapText="1" shrinkToFit="1"/>
    </xf>
    <xf numFmtId="0" fontId="42" fillId="0" borderId="0" xfId="1" applyNumberFormat="1" applyFont="1" applyBorder="1" applyAlignment="1">
      <alignment vertical="center" wrapText="1" shrinkToFit="1"/>
    </xf>
    <xf numFmtId="0" fontId="42" fillId="0" borderId="0" xfId="1" applyNumberFormat="1" applyFont="1" applyAlignment="1">
      <alignment vertical="center" wrapText="1" shrinkToFit="1"/>
    </xf>
    <xf numFmtId="0" fontId="42" fillId="0" borderId="0" xfId="1" applyFont="1" applyAlignment="1">
      <alignment vertical="center" wrapText="1"/>
    </xf>
    <xf numFmtId="0" fontId="42" fillId="0" borderId="0" xfId="3" applyFont="1" applyFill="1" applyBorder="1" applyAlignment="1">
      <alignment vertical="center" wrapText="1" shrinkToFit="1"/>
    </xf>
    <xf numFmtId="0" fontId="42" fillId="0" borderId="0" xfId="3" applyFont="1" applyFill="1" applyAlignment="1">
      <alignment vertical="center" wrapText="1" shrinkToFit="1"/>
    </xf>
    <xf numFmtId="0" fontId="42" fillId="0" borderId="0" xfId="3" applyFont="1" applyFill="1" applyBorder="1" applyAlignment="1">
      <alignment horizontal="justify" vertical="center" wrapText="1" shrinkToFit="1"/>
    </xf>
    <xf numFmtId="0" fontId="54" fillId="0" borderId="0" xfId="1" applyFont="1" applyAlignment="1">
      <alignment vertical="center" wrapText="1" shrinkToFit="1"/>
    </xf>
    <xf numFmtId="0" fontId="54" fillId="0" borderId="0" xfId="1" applyFont="1" applyFill="1" applyAlignment="1">
      <alignment vertical="center" wrapText="1" shrinkToFit="1"/>
    </xf>
    <xf numFmtId="0" fontId="54" fillId="0" borderId="12" xfId="1" applyFont="1" applyBorder="1" applyAlignment="1">
      <alignment vertical="center" wrapText="1" shrinkToFit="1"/>
    </xf>
    <xf numFmtId="0" fontId="54" fillId="0" borderId="0" xfId="1" applyFont="1" applyBorder="1" applyAlignment="1">
      <alignment vertical="center" wrapText="1" shrinkToFit="1"/>
    </xf>
    <xf numFmtId="0" fontId="54" fillId="0" borderId="0" xfId="1" applyFont="1" applyAlignment="1">
      <alignment vertical="center" wrapText="1"/>
    </xf>
    <xf numFmtId="0" fontId="54" fillId="0" borderId="0" xfId="1" applyFont="1" applyFill="1" applyBorder="1" applyAlignment="1">
      <alignment vertical="center" wrapText="1" shrinkToFit="1"/>
    </xf>
    <xf numFmtId="49" fontId="54" fillId="0" borderId="0" xfId="1" applyNumberFormat="1" applyFont="1" applyAlignment="1">
      <alignment vertical="center" wrapText="1" shrinkToFit="1"/>
    </xf>
    <xf numFmtId="0" fontId="54" fillId="0" borderId="0" xfId="1" applyFont="1">
      <alignment vertical="center"/>
    </xf>
    <xf numFmtId="49" fontId="54" fillId="0" borderId="0" xfId="1" applyNumberFormat="1" applyFont="1" applyBorder="1" applyAlignment="1">
      <alignment vertical="center" wrapText="1" shrinkToFit="1"/>
    </xf>
    <xf numFmtId="0" fontId="54" fillId="0" borderId="0" xfId="1" applyFont="1" applyFill="1" applyBorder="1" applyAlignment="1">
      <alignment horizontal="justify" vertical="center" wrapText="1" shrinkToFit="1"/>
    </xf>
    <xf numFmtId="49" fontId="54" fillId="14" borderId="10" xfId="1" applyNumberFormat="1" applyFont="1" applyFill="1" applyBorder="1" applyAlignment="1">
      <alignment horizontal="center" vertical="center" wrapText="1"/>
    </xf>
    <xf numFmtId="49" fontId="42" fillId="0" borderId="0" xfId="1" applyNumberFormat="1" applyFont="1" applyFill="1" applyAlignment="1">
      <alignment vertical="center" wrapText="1"/>
    </xf>
    <xf numFmtId="49" fontId="42" fillId="0" borderId="0" xfId="1" applyNumberFormat="1" applyFont="1" applyAlignment="1">
      <alignment vertical="center" wrapText="1"/>
    </xf>
    <xf numFmtId="0" fontId="42" fillId="0" borderId="0" xfId="1" quotePrefix="1" applyFont="1" applyAlignment="1">
      <alignment vertical="center" wrapText="1"/>
    </xf>
    <xf numFmtId="49" fontId="54" fillId="0" borderId="0" xfId="1" applyNumberFormat="1" applyFont="1" applyAlignment="1">
      <alignment vertical="center" wrapText="1"/>
    </xf>
    <xf numFmtId="0" fontId="27" fillId="4" borderId="0" xfId="1" applyFont="1" applyFill="1" applyAlignment="1">
      <alignment vertical="center" wrapText="1"/>
    </xf>
    <xf numFmtId="0" fontId="31" fillId="4" borderId="0" xfId="1" applyFont="1" applyFill="1" applyAlignment="1">
      <alignment horizontal="center" vertical="center" wrapText="1"/>
    </xf>
    <xf numFmtId="49" fontId="6" fillId="4" borderId="10" xfId="1" applyNumberFormat="1" applyFont="1" applyFill="1" applyBorder="1" applyAlignment="1">
      <alignment horizontal="center" vertical="center" wrapText="1"/>
    </xf>
    <xf numFmtId="49" fontId="4" fillId="4" borderId="0" xfId="1" applyNumberFormat="1" applyFont="1" applyFill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4" fillId="4" borderId="0" xfId="1" applyFont="1" applyFill="1" applyAlignment="1">
      <alignment vertical="center" wrapText="1" shrinkToFit="1"/>
    </xf>
    <xf numFmtId="49" fontId="4" fillId="4" borderId="0" xfId="1" applyNumberFormat="1" applyFont="1" applyFill="1" applyAlignment="1">
      <alignment vertical="top" wrapText="1"/>
    </xf>
    <xf numFmtId="0" fontId="4" fillId="4" borderId="0" xfId="1" quotePrefix="1" applyFont="1" applyFill="1" applyAlignment="1">
      <alignment vertical="center" wrapText="1"/>
    </xf>
    <xf numFmtId="49" fontId="6" fillId="4" borderId="0" xfId="1" applyNumberFormat="1" applyFont="1" applyFill="1" applyAlignment="1">
      <alignment vertical="center" wrapText="1"/>
    </xf>
  </cellXfs>
  <cellStyles count="4">
    <cellStyle name="一般" xfId="0" builtinId="0"/>
    <cellStyle name="一般 2" xfId="1"/>
    <cellStyle name="一般 2 2" xfId="3"/>
    <cellStyle name="超連結" xfId="2" builtinId="8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_2020/&#26032;&#32178;&#31449;/Table/Nina/ISaGRAF_WinGRAF_PAC_Janice_202001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_category"/>
      <sheetName val="category"/>
      <sheetName val="specification"/>
      <sheetName val="spec_group"/>
      <sheetName val="spec1_0918"/>
      <sheetName val="main_匯入"/>
      <sheetName val="main_新的"/>
      <sheetName val="main_舊的"/>
      <sheetName val="spec1"/>
      <sheetName val="修改紀錄"/>
      <sheetName val="ISaGRAF PAC-20200226"/>
      <sheetName val="Win-GRAF PAC-20191111"/>
      <sheetName val="ISaGRAF PAC-20191121"/>
      <sheetName val="供 Spike 確認"/>
      <sheetName val="完成_規格內容備份0920"/>
      <sheetName val="accessories"/>
      <sheetName val="related"/>
    </sheetNames>
    <sheetDataSet>
      <sheetData sheetId="0"/>
      <sheetData sheetId="1">
        <row r="2">
          <cell r="A2" t="str">
            <v>195</v>
          </cell>
          <cell r="B2" t="str">
            <v>BO01</v>
          </cell>
          <cell r="C2" t="str">
            <v>BO010100000000</v>
          </cell>
          <cell r="D2" t="str">
            <v>35</v>
          </cell>
          <cell r="E2" t="str">
            <v>PC Boards</v>
          </cell>
          <cell r="F2" t="str">
            <v>192</v>
          </cell>
          <cell r="G2" t="str">
            <v>PCI Express DAQ Boards</v>
          </cell>
          <cell r="H2" t="str">
            <v>195</v>
          </cell>
          <cell r="I2" t="str">
            <v>Multi-function Boards</v>
          </cell>
          <cell r="X2" t="str">
            <v>PCIe-8620</v>
          </cell>
          <cell r="Y2" t="str">
            <v>PCIe-8622</v>
          </cell>
          <cell r="Z2" t="str">
            <v>PEX-1202</v>
          </cell>
          <cell r="AA2" t="str">
            <v>PEX-1002</v>
          </cell>
          <cell r="AV2">
            <v>43742</v>
          </cell>
          <cell r="AW2">
            <v>43742</v>
          </cell>
        </row>
        <row r="3">
          <cell r="A3" t="str">
            <v>196</v>
          </cell>
          <cell r="B3" t="str">
            <v>BO02</v>
          </cell>
          <cell r="C3" t="str">
            <v>BO010200000000</v>
          </cell>
          <cell r="D3" t="str">
            <v>35</v>
          </cell>
          <cell r="E3" t="str">
            <v>PC Boards</v>
          </cell>
          <cell r="F3" t="str">
            <v>192</v>
          </cell>
          <cell r="G3" t="str">
            <v>PCI Express DAQ Boards</v>
          </cell>
          <cell r="H3" t="str">
            <v>196</v>
          </cell>
          <cell r="I3" t="str">
            <v>Analog Output Boards</v>
          </cell>
          <cell r="X3" t="str">
            <v>PEX-DA4_8_16</v>
          </cell>
          <cell r="AV3">
            <v>43742</v>
          </cell>
          <cell r="AW3">
            <v>43742</v>
          </cell>
        </row>
        <row r="4">
          <cell r="A4" t="str">
            <v>645</v>
          </cell>
          <cell r="B4" t="str">
            <v>BO03</v>
          </cell>
          <cell r="C4" t="str">
            <v>BO010300000000</v>
          </cell>
          <cell r="D4" t="str">
            <v>35</v>
          </cell>
          <cell r="E4" t="str">
            <v>PC Boards</v>
          </cell>
          <cell r="F4" t="str">
            <v>192</v>
          </cell>
          <cell r="G4" t="str">
            <v>PCI Express DAQ Boards</v>
          </cell>
          <cell r="H4" t="str">
            <v>645</v>
          </cell>
          <cell r="I4" t="str">
            <v>Digital I/O Boards</v>
          </cell>
          <cell r="X4" t="str">
            <v>PEX-D24</v>
          </cell>
          <cell r="Y4" t="str">
            <v>PEX-D56</v>
          </cell>
          <cell r="Z4" t="str">
            <v>PEX-D48</v>
          </cell>
          <cell r="AA4" t="str">
            <v>PEX-D96S</v>
          </cell>
          <cell r="AB4" t="str">
            <v>PEX-D144LS</v>
          </cell>
          <cell r="AC4" t="str">
            <v>PEX-PxPORxi</v>
          </cell>
          <cell r="AD4" t="str">
            <v>PEX-PxRxi</v>
          </cell>
          <cell r="AE4" t="str">
            <v>PEX-C64</v>
          </cell>
          <cell r="AF4" t="str">
            <v>PEX-P64</v>
          </cell>
          <cell r="AG4" t="str">
            <v>PEX-P32C32</v>
          </cell>
          <cell r="AH4" t="str">
            <v>PEX-P32A32</v>
          </cell>
          <cell r="AI4" t="str">
            <v>PEX-730</v>
          </cell>
          <cell r="AJ4" t="str">
            <v>PEX-730A</v>
          </cell>
          <cell r="AV4">
            <v>43742</v>
          </cell>
          <cell r="AW4">
            <v>43742</v>
          </cell>
        </row>
        <row r="5">
          <cell r="A5" t="str">
            <v>202</v>
          </cell>
          <cell r="B5" t="str">
            <v>BO04</v>
          </cell>
          <cell r="C5" t="str">
            <v>BO020100000000</v>
          </cell>
          <cell r="D5" t="str">
            <v>35</v>
          </cell>
          <cell r="E5" t="str">
            <v>PC Boards</v>
          </cell>
          <cell r="F5" t="str">
            <v>193</v>
          </cell>
          <cell r="G5" t="str">
            <v>PCI DAQ Boards</v>
          </cell>
          <cell r="H5" t="str">
            <v>202</v>
          </cell>
          <cell r="I5" t="str">
            <v>Multi-function Boards</v>
          </cell>
          <cell r="X5" t="str">
            <v>PCI-2602</v>
          </cell>
          <cell r="Y5" t="str">
            <v>PCI-826</v>
          </cell>
          <cell r="Z5" t="str">
            <v>PCI-822</v>
          </cell>
          <cell r="AA5" t="str">
            <v>PCI-1202</v>
          </cell>
          <cell r="AB5" t="str">
            <v>PCI-1602</v>
          </cell>
          <cell r="AC5" t="str">
            <v>PCI-1800</v>
          </cell>
          <cell r="AD5" t="str">
            <v>PCI-1002</v>
          </cell>
          <cell r="AE5" t="str">
            <v>PIO-821</v>
          </cell>
          <cell r="AF5" t="str">
            <v>PISO-813</v>
          </cell>
          <cell r="AV5">
            <v>43742</v>
          </cell>
          <cell r="AW5">
            <v>43742</v>
          </cell>
        </row>
        <row r="6">
          <cell r="A6" t="str">
            <v>265</v>
          </cell>
          <cell r="B6" t="str">
            <v>BO05</v>
          </cell>
          <cell r="C6" t="str">
            <v>BO020200000000</v>
          </cell>
          <cell r="D6" t="str">
            <v>35</v>
          </cell>
          <cell r="E6" t="str">
            <v>PC Boards</v>
          </cell>
          <cell r="F6" t="str">
            <v>193</v>
          </cell>
          <cell r="G6" t="str">
            <v>PCI DAQ Boards</v>
          </cell>
          <cell r="H6" t="str">
            <v>265</v>
          </cell>
          <cell r="I6" t="str">
            <v>Analog Output Boards</v>
          </cell>
          <cell r="X6" t="str">
            <v>PIO-DA4U_8U_16U</v>
          </cell>
          <cell r="Y6" t="str">
            <v>PISO-DA4U_8U_16U</v>
          </cell>
          <cell r="Z6" t="str">
            <v>PISO-DA2U</v>
          </cell>
          <cell r="AV6">
            <v>43742</v>
          </cell>
          <cell r="AW6">
            <v>43742</v>
          </cell>
        </row>
        <row r="7">
          <cell r="A7" t="str">
            <v>646</v>
          </cell>
          <cell r="B7" t="str">
            <v>BO06</v>
          </cell>
          <cell r="C7" t="str">
            <v>BO020300000000</v>
          </cell>
          <cell r="D7" t="str">
            <v>35</v>
          </cell>
          <cell r="E7" t="str">
            <v>PC Boards</v>
          </cell>
          <cell r="F7" t="str">
            <v>193</v>
          </cell>
          <cell r="G7" t="str">
            <v>PCI DAQ Boards</v>
          </cell>
          <cell r="H7" t="str">
            <v>646</v>
          </cell>
          <cell r="I7" t="str">
            <v>Digital I/O Boards</v>
          </cell>
          <cell r="X7" t="str">
            <v>PIO-D24U</v>
          </cell>
          <cell r="Y7" t="str">
            <v>PIO-D56U</v>
          </cell>
          <cell r="Z7" t="str">
            <v>PIO-D48U</v>
          </cell>
          <cell r="AA7" t="str">
            <v>PIO-D64U</v>
          </cell>
          <cell r="AB7" t="str">
            <v>PCI-D64HU</v>
          </cell>
          <cell r="AC7" t="str">
            <v>PIO-D96U</v>
          </cell>
          <cell r="AD7" t="str">
            <v>PIO-D144U</v>
          </cell>
          <cell r="AE7" t="str">
            <v>PIO-D168U</v>
          </cell>
          <cell r="AF7" t="str">
            <v>PCI-TMC12AU</v>
          </cell>
          <cell r="AG7" t="str">
            <v>PCI-PxRx</v>
          </cell>
          <cell r="AH7" t="str">
            <v>PCI-P16C16U</v>
          </cell>
          <cell r="AI7" t="str">
            <v>PCI-P16POR16U</v>
          </cell>
          <cell r="AJ7" t="str">
            <v>PISO-PxRx</v>
          </cell>
          <cell r="AK7" t="str">
            <v>PISO-P8SSR8DC/AC</v>
          </cell>
          <cell r="AL7" t="str">
            <v>PISO-725</v>
          </cell>
          <cell r="AM7" t="str">
            <v>PISO-P32A32U</v>
          </cell>
          <cell r="AN7" t="str">
            <v>PISO-P32C32U</v>
          </cell>
          <cell r="AO7" t="str">
            <v>PISO-P32S32WU</v>
          </cell>
          <cell r="AP7" t="str">
            <v>PISO-1730U</v>
          </cell>
          <cell r="AQ7" t="str">
            <v>PISO-P64U</v>
          </cell>
          <cell r="AR7" t="str">
            <v>PISO-A64U</v>
          </cell>
          <cell r="AS7" t="str">
            <v>PISO-C64U</v>
          </cell>
          <cell r="AT7" t="str">
            <v>PISO-730U</v>
          </cell>
          <cell r="AU7" t="str">
            <v>PISO-730A</v>
          </cell>
          <cell r="AV7">
            <v>43742</v>
          </cell>
          <cell r="AW7">
            <v>43742</v>
          </cell>
        </row>
        <row r="8">
          <cell r="A8" t="str">
            <v>650</v>
          </cell>
          <cell r="D8" t="str">
            <v>35</v>
          </cell>
          <cell r="E8" t="str">
            <v>PC Boards</v>
          </cell>
          <cell r="F8" t="str">
            <v>194</v>
          </cell>
          <cell r="G8" t="str">
            <v>Communication Boards</v>
          </cell>
          <cell r="H8" t="str">
            <v>650</v>
          </cell>
          <cell r="I8" t="str">
            <v>FRnet Communication Boards</v>
          </cell>
        </row>
        <row r="9">
          <cell r="A9" t="str">
            <v>490</v>
          </cell>
          <cell r="B9" t="str">
            <v>PA01</v>
          </cell>
          <cell r="C9" t="str">
            <v>PA010100000000</v>
          </cell>
          <cell r="D9" t="str">
            <v>481</v>
          </cell>
          <cell r="E9" t="str">
            <v>PACs</v>
          </cell>
          <cell r="F9" t="str">
            <v>482</v>
          </cell>
          <cell r="G9" t="str">
            <v>WES PACs</v>
          </cell>
          <cell r="H9" t="str">
            <v>490</v>
          </cell>
          <cell r="I9" t="str">
            <v>XP-9000-WES7</v>
          </cell>
          <cell r="X9" t="str">
            <v>XP-9x71-WES7</v>
          </cell>
          <cell r="Y9" t="str">
            <v>XP-9x81-WES7</v>
          </cell>
          <cell r="AV9">
            <v>43742</v>
          </cell>
          <cell r="AW9">
            <v>43742</v>
          </cell>
        </row>
        <row r="10">
          <cell r="A10" t="str">
            <v>491</v>
          </cell>
          <cell r="B10" t="str">
            <v>PA02</v>
          </cell>
          <cell r="C10" t="str">
            <v>PA010200000000</v>
          </cell>
          <cell r="D10" t="str">
            <v>481</v>
          </cell>
          <cell r="E10" t="str">
            <v>PACs</v>
          </cell>
          <cell r="F10" t="str">
            <v>482</v>
          </cell>
          <cell r="G10" t="str">
            <v>WES PACs</v>
          </cell>
          <cell r="H10" t="str">
            <v>491</v>
          </cell>
          <cell r="I10" t="str">
            <v>XP-8000-WES7</v>
          </cell>
          <cell r="X10" t="str">
            <v>XP-8x31-WES7</v>
          </cell>
          <cell r="AV10">
            <v>43742</v>
          </cell>
          <cell r="AW10">
            <v>43742</v>
          </cell>
        </row>
        <row r="11">
          <cell r="A11" t="str">
            <v>493</v>
          </cell>
          <cell r="B11" t="str">
            <v>PA03</v>
          </cell>
          <cell r="C11" t="str">
            <v>PA020100000000</v>
          </cell>
          <cell r="D11" t="str">
            <v>481</v>
          </cell>
          <cell r="E11" t="str">
            <v>PACs</v>
          </cell>
          <cell r="F11" t="str">
            <v>483</v>
          </cell>
          <cell r="G11" t="str">
            <v>WinCE PACs</v>
          </cell>
          <cell r="H11" t="str">
            <v>493</v>
          </cell>
          <cell r="I11" t="str">
            <v>WP-9000-CE7</v>
          </cell>
          <cell r="X11" t="str">
            <v>WP-9x21-CE7</v>
          </cell>
          <cell r="AV11">
            <v>43742</v>
          </cell>
          <cell r="AW11">
            <v>43742</v>
          </cell>
        </row>
        <row r="12">
          <cell r="A12" t="str">
            <v>494</v>
          </cell>
          <cell r="B12" t="str">
            <v>PA04</v>
          </cell>
          <cell r="C12" t="str">
            <v>PA020200000000</v>
          </cell>
          <cell r="D12" t="str">
            <v>481</v>
          </cell>
          <cell r="E12" t="str">
            <v>PACs</v>
          </cell>
          <cell r="F12" t="str">
            <v>483</v>
          </cell>
          <cell r="G12" t="str">
            <v>WinCE PACs</v>
          </cell>
          <cell r="H12" t="str">
            <v>494</v>
          </cell>
          <cell r="I12" t="str">
            <v>WP-8000-CE7/WP-8000</v>
          </cell>
          <cell r="X12" t="str">
            <v>WP-8x21-CE7</v>
          </cell>
          <cell r="Y12" t="str">
            <v>WP-8x41</v>
          </cell>
          <cell r="AV12">
            <v>43742</v>
          </cell>
          <cell r="AW12">
            <v>43742</v>
          </cell>
        </row>
        <row r="13">
          <cell r="A13" t="str">
            <v>495</v>
          </cell>
          <cell r="B13" t="str">
            <v>PA05</v>
          </cell>
          <cell r="C13" t="str">
            <v>PA020300000000</v>
          </cell>
          <cell r="D13" t="str">
            <v>481</v>
          </cell>
          <cell r="E13" t="str">
            <v>PACs</v>
          </cell>
          <cell r="F13" t="str">
            <v>483</v>
          </cell>
          <cell r="G13" t="str">
            <v>WinCE PACs</v>
          </cell>
          <cell r="H13" t="str">
            <v>495</v>
          </cell>
          <cell r="I13" t="str">
            <v>WP-5000-CE7/WP-5000</v>
          </cell>
          <cell r="X13" t="str">
            <v>WP-5231-CE7</v>
          </cell>
          <cell r="Y13" t="str">
            <v>WP-5141</v>
          </cell>
          <cell r="AV13">
            <v>43742</v>
          </cell>
          <cell r="AW13">
            <v>43742</v>
          </cell>
        </row>
        <row r="14">
          <cell r="A14" t="str">
            <v>496</v>
          </cell>
          <cell r="B14" t="str">
            <v>PA06</v>
          </cell>
          <cell r="C14" t="str">
            <v>PA020400000000</v>
          </cell>
          <cell r="D14" t="str">
            <v>481</v>
          </cell>
          <cell r="E14" t="str">
            <v>PACs</v>
          </cell>
          <cell r="F14" t="str">
            <v>483</v>
          </cell>
          <cell r="G14" t="str">
            <v>WinCE PACs</v>
          </cell>
          <cell r="H14" t="str">
            <v>496</v>
          </cell>
          <cell r="I14" t="str">
            <v>WP-2000-CE7</v>
          </cell>
          <cell r="X14" t="str">
            <v>WP-2241M-CE7</v>
          </cell>
          <cell r="AV14">
            <v>43742</v>
          </cell>
          <cell r="AW14">
            <v>43742</v>
          </cell>
        </row>
        <row r="15">
          <cell r="A15" t="str">
            <v>492</v>
          </cell>
          <cell r="B15" t="str">
            <v>PA07</v>
          </cell>
          <cell r="C15" t="str">
            <v>PA020500000000</v>
          </cell>
          <cell r="D15" t="str">
            <v>481</v>
          </cell>
          <cell r="E15" t="str">
            <v>PACs</v>
          </cell>
          <cell r="F15" t="str">
            <v>483</v>
          </cell>
          <cell r="G15" t="str">
            <v>WinCE PACs</v>
          </cell>
          <cell r="H15" t="str">
            <v>492</v>
          </cell>
          <cell r="I15" t="str">
            <v>XP-8000-CE6</v>
          </cell>
          <cell r="X15" t="str">
            <v>XP-8x31-CE6</v>
          </cell>
          <cell r="AV15">
            <v>43742</v>
          </cell>
          <cell r="AW15">
            <v>43742</v>
          </cell>
        </row>
        <row r="16">
          <cell r="A16" t="str">
            <v>497</v>
          </cell>
          <cell r="B16" t="str">
            <v>PA08</v>
          </cell>
          <cell r="C16" t="str">
            <v>PA030100000000</v>
          </cell>
          <cell r="D16" t="str">
            <v>481</v>
          </cell>
          <cell r="E16" t="str">
            <v>PACs</v>
          </cell>
          <cell r="F16" t="str">
            <v>484</v>
          </cell>
          <cell r="G16" t="str">
            <v>Linux PACs</v>
          </cell>
          <cell r="H16" t="str">
            <v>497</v>
          </cell>
          <cell r="I16" t="str">
            <v>LP-9000</v>
          </cell>
          <cell r="X16" t="str">
            <v>LP-9x21</v>
          </cell>
          <cell r="AV16">
            <v>43742</v>
          </cell>
          <cell r="AW16">
            <v>43742</v>
          </cell>
        </row>
        <row r="17">
          <cell r="A17" t="str">
            <v>498</v>
          </cell>
          <cell r="B17" t="str">
            <v>PA09</v>
          </cell>
          <cell r="C17" t="str">
            <v>PA030200000000</v>
          </cell>
          <cell r="D17" t="str">
            <v>481</v>
          </cell>
          <cell r="E17" t="str">
            <v>PACs</v>
          </cell>
          <cell r="F17" t="str">
            <v>484</v>
          </cell>
          <cell r="G17" t="str">
            <v>Linux PACs</v>
          </cell>
          <cell r="H17" t="str">
            <v>498</v>
          </cell>
          <cell r="I17" t="str">
            <v>LP-8000</v>
          </cell>
          <cell r="X17" t="str">
            <v>LP-8x41</v>
          </cell>
          <cell r="Y17" t="str">
            <v>LP-8x21</v>
          </cell>
          <cell r="AV17">
            <v>43742</v>
          </cell>
          <cell r="AW17">
            <v>43742</v>
          </cell>
        </row>
        <row r="18">
          <cell r="A18" t="str">
            <v>499</v>
          </cell>
          <cell r="B18" t="str">
            <v>PA10</v>
          </cell>
          <cell r="C18" t="str">
            <v>PA030300000000</v>
          </cell>
          <cell r="D18" t="str">
            <v>481</v>
          </cell>
          <cell r="E18" t="str">
            <v>PACs</v>
          </cell>
          <cell r="F18" t="str">
            <v>484</v>
          </cell>
          <cell r="G18" t="str">
            <v>Linux PACs</v>
          </cell>
          <cell r="H18" t="str">
            <v>499</v>
          </cell>
          <cell r="I18" t="str">
            <v>LP-5000</v>
          </cell>
          <cell r="X18" t="str">
            <v>LP-5231</v>
          </cell>
          <cell r="AV18">
            <v>43742</v>
          </cell>
          <cell r="AW18">
            <v>43742</v>
          </cell>
        </row>
        <row r="19">
          <cell r="A19" t="str">
            <v>655</v>
          </cell>
          <cell r="B19" t="str">
            <v>PA11</v>
          </cell>
          <cell r="C19" t="str">
            <v>PA030400000000</v>
          </cell>
          <cell r="D19" t="str">
            <v>481</v>
          </cell>
          <cell r="E19" t="str">
            <v>PACs</v>
          </cell>
          <cell r="F19" t="str">
            <v>484</v>
          </cell>
          <cell r="G19" t="str">
            <v>Linux PACs</v>
          </cell>
          <cell r="H19" t="str">
            <v>655</v>
          </cell>
          <cell r="I19" t="str">
            <v>LP-2000</v>
          </cell>
          <cell r="X19" t="str">
            <v>LP-2241</v>
          </cell>
          <cell r="AV19">
            <v>43742</v>
          </cell>
          <cell r="AW19">
            <v>43742</v>
          </cell>
        </row>
        <row r="20">
          <cell r="A20" t="str">
            <v>654</v>
          </cell>
          <cell r="B20" t="str">
            <v>PA12</v>
          </cell>
          <cell r="C20" t="str">
            <v>PA030500000000</v>
          </cell>
          <cell r="D20" t="str">
            <v>481</v>
          </cell>
          <cell r="E20" t="str">
            <v>PACs</v>
          </cell>
          <cell r="F20" t="str">
            <v>484</v>
          </cell>
          <cell r="G20" t="str">
            <v>Linux PACs</v>
          </cell>
          <cell r="H20" t="str">
            <v>654</v>
          </cell>
          <cell r="I20" t="str">
            <v>LX-9000</v>
          </cell>
          <cell r="X20" t="str">
            <v>LX-9x71</v>
          </cell>
          <cell r="Y20" t="str">
            <v>LX-9x81</v>
          </cell>
          <cell r="AV20">
            <v>43742</v>
          </cell>
          <cell r="AW20">
            <v>43742</v>
          </cell>
        </row>
        <row r="21">
          <cell r="A21" t="str">
            <v>656</v>
          </cell>
          <cell r="B21" t="str">
            <v>PA13</v>
          </cell>
          <cell r="C21" t="str">
            <v>PA030600000000</v>
          </cell>
          <cell r="D21" t="str">
            <v>481</v>
          </cell>
          <cell r="E21" t="str">
            <v>PACs</v>
          </cell>
          <cell r="F21" t="str">
            <v>484</v>
          </cell>
          <cell r="G21" t="str">
            <v>Linux PACs</v>
          </cell>
          <cell r="H21" t="str">
            <v>656</v>
          </cell>
          <cell r="I21" t="str">
            <v>LX-8000</v>
          </cell>
          <cell r="X21" t="str">
            <v>LX-8x31</v>
          </cell>
          <cell r="AV21">
            <v>43742</v>
          </cell>
          <cell r="AW21">
            <v>43742</v>
          </cell>
        </row>
        <row r="22">
          <cell r="A22" t="str">
            <v>500</v>
          </cell>
          <cell r="B22" t="str">
            <v>PA14</v>
          </cell>
          <cell r="C22" t="str">
            <v>PA040100000000</v>
          </cell>
          <cell r="D22" t="str">
            <v>481</v>
          </cell>
          <cell r="E22" t="str">
            <v>PACs</v>
          </cell>
          <cell r="F22" t="str">
            <v>485</v>
          </cell>
          <cell r="G22" t="str">
            <v>MiniOS7_PACs</v>
          </cell>
          <cell r="H22" t="str">
            <v>500</v>
          </cell>
          <cell r="I22" t="str">
            <v>iP-8000/I-8000</v>
          </cell>
          <cell r="X22" t="str">
            <v>iP-8xx1</v>
          </cell>
          <cell r="AV22">
            <v>43742</v>
          </cell>
          <cell r="AW22">
            <v>43742</v>
          </cell>
        </row>
        <row r="23">
          <cell r="A23" t="str">
            <v>501</v>
          </cell>
          <cell r="B23" t="str">
            <v>PA16</v>
          </cell>
          <cell r="C23" t="str">
            <v>PA040300000000</v>
          </cell>
          <cell r="D23" t="str">
            <v>481</v>
          </cell>
          <cell r="E23" t="str">
            <v>PACs</v>
          </cell>
          <cell r="F23" t="str">
            <v>485</v>
          </cell>
          <cell r="G23" t="str">
            <v>MiniOS7_PACs</v>
          </cell>
          <cell r="H23" t="str">
            <v>501</v>
          </cell>
          <cell r="I23" t="str">
            <v>μPAC-5000</v>
          </cell>
          <cell r="X23" t="str">
            <v>μPAC-5001(D)</v>
          </cell>
          <cell r="Y23" t="str">
            <v>μPAC-5201(D)
(2G 不上?)</v>
          </cell>
          <cell r="Z23" t="str">
            <v>μPAC-5901(D)
(ZigBee)</v>
          </cell>
          <cell r="AV23">
            <v>43742</v>
          </cell>
          <cell r="AW23">
            <v>43742</v>
          </cell>
        </row>
        <row r="24">
          <cell r="A24" t="str">
            <v>502</v>
          </cell>
          <cell r="B24" t="str">
            <v>PA17</v>
          </cell>
          <cell r="C24" t="str">
            <v>PA040400000000</v>
          </cell>
          <cell r="D24" t="str">
            <v>481</v>
          </cell>
          <cell r="E24" t="str">
            <v>PACs</v>
          </cell>
          <cell r="F24" t="str">
            <v>485</v>
          </cell>
          <cell r="G24" t="str">
            <v>MiniOS7_PACs</v>
          </cell>
          <cell r="H24" t="str">
            <v>502</v>
          </cell>
          <cell r="I24" t="str">
            <v>μPAC-7186/I-7188</v>
          </cell>
          <cell r="X24" t="str">
            <v>I-7188</v>
          </cell>
          <cell r="Y24" t="str">
            <v>I-7188XA</v>
          </cell>
          <cell r="Z24" t="str">
            <v>I-7188XB</v>
          </cell>
          <cell r="AA24" t="str">
            <v>I-7188XC</v>
          </cell>
          <cell r="AB24" t="str">
            <v>I-7188EA</v>
          </cell>
          <cell r="AC24" t="str">
            <v>I-7188EX</v>
          </cell>
          <cell r="AD24" t="str">
            <v>μPAC-7186EX</v>
          </cell>
          <cell r="AE24" t="str">
            <v>μPAC-7186PEX</v>
          </cell>
          <cell r="AF24" t="str">
            <v>μPAC-7186EX-SM</v>
          </cell>
          <cell r="AG24" t="str">
            <v>μPAC-7186EX-FD</v>
          </cell>
          <cell r="AV24">
            <v>43742</v>
          </cell>
          <cell r="AW24">
            <v>43742</v>
          </cell>
        </row>
        <row r="25">
          <cell r="A25" t="str">
            <v>505</v>
          </cell>
          <cell r="B25" t="str">
            <v>PA18</v>
          </cell>
          <cell r="C25" t="str">
            <v>PA050100000000</v>
          </cell>
          <cell r="D25" t="str">
            <v>481</v>
          </cell>
          <cell r="E25" t="str">
            <v>PACs</v>
          </cell>
          <cell r="F25" t="str">
            <v>486</v>
          </cell>
          <cell r="G25" t="str">
            <v>BoxPCs</v>
          </cell>
          <cell r="H25" t="str">
            <v>505</v>
          </cell>
          <cell r="I25" t="str">
            <v>iBPC</v>
          </cell>
          <cell r="X25" t="str">
            <v>iBPC-40x1</v>
          </cell>
          <cell r="Y25" t="str">
            <v>iBPC-40x1-CAN (虛擬)</v>
          </cell>
          <cell r="AV25">
            <v>43742</v>
          </cell>
          <cell r="AW25">
            <v>43742</v>
          </cell>
        </row>
        <row r="26">
          <cell r="A26" t="str">
            <v>506</v>
          </cell>
          <cell r="B26" t="str">
            <v>PA19</v>
          </cell>
          <cell r="C26" t="str">
            <v>PA060100000000</v>
          </cell>
          <cell r="D26" t="str">
            <v>481</v>
          </cell>
          <cell r="E26" t="str">
            <v>PACs</v>
          </cell>
          <cell r="F26" t="str">
            <v>487</v>
          </cell>
          <cell r="G26" t="str">
            <v>Win-GRAF PACs</v>
          </cell>
          <cell r="H26" t="str">
            <v>506</v>
          </cell>
          <cell r="I26" t="str">
            <v>XP-8x38-CE6</v>
          </cell>
          <cell r="AV26">
            <v>43742</v>
          </cell>
          <cell r="AW26">
            <v>43742</v>
          </cell>
        </row>
        <row r="27">
          <cell r="A27" t="str">
            <v>508</v>
          </cell>
          <cell r="B27" t="str">
            <v>PA20</v>
          </cell>
          <cell r="C27" t="str">
            <v>PA060200000000</v>
          </cell>
          <cell r="D27" t="str">
            <v>481</v>
          </cell>
          <cell r="E27" t="str">
            <v>PACs</v>
          </cell>
          <cell r="F27" t="str">
            <v>487</v>
          </cell>
          <cell r="G27" t="str">
            <v>Win-GRAF PACs</v>
          </cell>
          <cell r="H27" t="str">
            <v>508</v>
          </cell>
          <cell r="I27" t="str">
            <v>WP-8x28-CE7</v>
          </cell>
          <cell r="AV27">
            <v>43742</v>
          </cell>
          <cell r="AW27">
            <v>43742</v>
          </cell>
        </row>
        <row r="28">
          <cell r="A28" t="str">
            <v>509</v>
          </cell>
          <cell r="B28" t="str">
            <v>PA21</v>
          </cell>
          <cell r="C28" t="str">
            <v>PA060300000000</v>
          </cell>
          <cell r="D28" t="str">
            <v>481</v>
          </cell>
          <cell r="E28" t="str">
            <v>PACs</v>
          </cell>
          <cell r="F28" t="str">
            <v>487</v>
          </cell>
          <cell r="G28" t="str">
            <v>Win-GRAF PACs</v>
          </cell>
          <cell r="H28" t="str">
            <v>509</v>
          </cell>
          <cell r="I28" t="str">
            <v>WP-5238-CE7</v>
          </cell>
          <cell r="AV28">
            <v>43742</v>
          </cell>
          <cell r="AW28">
            <v>43742</v>
          </cell>
        </row>
        <row r="29">
          <cell r="A29" t="str">
            <v>516</v>
          </cell>
          <cell r="B29" t="str">
            <v>PA22</v>
          </cell>
          <cell r="C29" t="str">
            <v>PA070100000000</v>
          </cell>
          <cell r="D29" t="str">
            <v>481</v>
          </cell>
          <cell r="E29" t="str">
            <v>PACs</v>
          </cell>
          <cell r="F29" t="str">
            <v>489</v>
          </cell>
          <cell r="G29" t="str">
            <v>InduSoft PACs</v>
          </cell>
          <cell r="H29" t="str">
            <v>516</v>
          </cell>
          <cell r="I29" t="str">
            <v>XP-8x39-CE6</v>
          </cell>
          <cell r="AV29">
            <v>43742</v>
          </cell>
          <cell r="AW29">
            <v>43742</v>
          </cell>
        </row>
        <row r="30">
          <cell r="A30" t="str">
            <v>517</v>
          </cell>
          <cell r="B30" t="str">
            <v>PA23</v>
          </cell>
          <cell r="C30" t="str">
            <v>PA070200000000</v>
          </cell>
          <cell r="D30" t="str">
            <v>481</v>
          </cell>
          <cell r="E30" t="str">
            <v>PACs</v>
          </cell>
          <cell r="F30" t="str">
            <v>489</v>
          </cell>
          <cell r="G30" t="str">
            <v>InduSoft PACs</v>
          </cell>
          <cell r="H30" t="str">
            <v>517</v>
          </cell>
          <cell r="I30" t="str">
            <v>WP-8x29-CE7</v>
          </cell>
          <cell r="AV30">
            <v>43742</v>
          </cell>
          <cell r="AW30">
            <v>43742</v>
          </cell>
        </row>
        <row r="31">
          <cell r="A31" t="str">
            <v>518</v>
          </cell>
          <cell r="B31" t="str">
            <v>PA24</v>
          </cell>
          <cell r="C31" t="str">
            <v>PA070300000000</v>
          </cell>
          <cell r="D31" t="str">
            <v>481</v>
          </cell>
          <cell r="E31" t="str">
            <v>PACs</v>
          </cell>
          <cell r="F31" t="str">
            <v>489</v>
          </cell>
          <cell r="G31" t="str">
            <v>InduSoft PACs</v>
          </cell>
          <cell r="H31" t="str">
            <v>518</v>
          </cell>
          <cell r="I31" t="str">
            <v>WP-5239-CE7</v>
          </cell>
          <cell r="AV31">
            <v>43742</v>
          </cell>
          <cell r="AW31">
            <v>43742</v>
          </cell>
        </row>
        <row r="32">
          <cell r="A32" t="str">
            <v>510</v>
          </cell>
          <cell r="B32" t="str">
            <v>PA25</v>
          </cell>
          <cell r="C32" t="str">
            <v>PA080100000000</v>
          </cell>
          <cell r="D32" t="str">
            <v>481</v>
          </cell>
          <cell r="E32" t="str">
            <v>PACs</v>
          </cell>
          <cell r="F32" t="str">
            <v>488</v>
          </cell>
          <cell r="G32" t="str">
            <v>ISaGRAF PACs</v>
          </cell>
          <cell r="H32" t="str">
            <v>510</v>
          </cell>
          <cell r="I32" t="str">
            <v>XP-8x37-CE6</v>
          </cell>
          <cell r="AV32">
            <v>43742</v>
          </cell>
          <cell r="AW32">
            <v>43742</v>
          </cell>
        </row>
        <row r="33">
          <cell r="A33" t="str">
            <v>513</v>
          </cell>
          <cell r="B33" t="str">
            <v>PA26</v>
          </cell>
          <cell r="C33" t="str">
            <v>PA080200000000</v>
          </cell>
          <cell r="D33" t="str">
            <v>481</v>
          </cell>
          <cell r="E33" t="str">
            <v>PACs</v>
          </cell>
          <cell r="F33" t="str">
            <v>488</v>
          </cell>
          <cell r="G33" t="str">
            <v>ISaGRAF PACs</v>
          </cell>
          <cell r="H33" t="str">
            <v>513</v>
          </cell>
          <cell r="I33" t="str">
            <v>iP-8xx7</v>
          </cell>
          <cell r="X33" t="str">
            <v>I-8xx7</v>
          </cell>
          <cell r="Y33" t="str">
            <v>iP-8xx7</v>
          </cell>
          <cell r="AV33">
            <v>43742</v>
          </cell>
          <cell r="AW33">
            <v>43742</v>
          </cell>
        </row>
        <row r="34">
          <cell r="A34" t="str">
            <v>771</v>
          </cell>
          <cell r="B34" t="str">
            <v>PA29</v>
          </cell>
          <cell r="C34" t="str">
            <v>PA080200000000</v>
          </cell>
          <cell r="D34" t="str">
            <v>481</v>
          </cell>
          <cell r="E34" t="str">
            <v>PACs</v>
          </cell>
          <cell r="F34" t="str">
            <v>488</v>
          </cell>
          <cell r="G34" t="str">
            <v>ISaGRAF PACs</v>
          </cell>
          <cell r="H34" t="str">
            <v>771</v>
          </cell>
          <cell r="I34" t="str">
            <v>I-8xx7</v>
          </cell>
          <cell r="X34" t="str">
            <v>I-8xx7</v>
          </cell>
          <cell r="Y34" t="str">
            <v>iP-8xx7</v>
          </cell>
          <cell r="AV34">
            <v>43742</v>
          </cell>
          <cell r="AW34">
            <v>43742</v>
          </cell>
        </row>
        <row r="35">
          <cell r="A35" t="str">
            <v>514</v>
          </cell>
          <cell r="B35" t="str">
            <v>PA27</v>
          </cell>
          <cell r="C35" t="str">
            <v>PA080300000000</v>
          </cell>
          <cell r="D35" t="str">
            <v>481</v>
          </cell>
          <cell r="E35" t="str">
            <v>PACs</v>
          </cell>
          <cell r="F35" t="str">
            <v>488</v>
          </cell>
          <cell r="G35" t="str">
            <v>ISaGRAF PACs</v>
          </cell>
          <cell r="H35" t="str">
            <v>514</v>
          </cell>
          <cell r="I35" t="str">
            <v>μPAC-5x07</v>
          </cell>
          <cell r="X35" t="str">
            <v>μPAC-5207(D)
(2G 不上?)</v>
          </cell>
          <cell r="AV35">
            <v>43742</v>
          </cell>
          <cell r="AW35">
            <v>43742</v>
          </cell>
        </row>
        <row r="36">
          <cell r="A36" t="str">
            <v>515</v>
          </cell>
          <cell r="B36" t="str">
            <v>PA28</v>
          </cell>
          <cell r="C36" t="str">
            <v>PA080400000000</v>
          </cell>
          <cell r="D36" t="str">
            <v>481</v>
          </cell>
          <cell r="E36" t="str">
            <v>PACs</v>
          </cell>
          <cell r="F36" t="str">
            <v>488</v>
          </cell>
          <cell r="G36" t="str">
            <v>ISaGRAF PACs</v>
          </cell>
          <cell r="H36" t="str">
            <v>515</v>
          </cell>
          <cell r="I36" t="str">
            <v>μPAC-7186EG/I-7188XG/I-7188EG</v>
          </cell>
          <cell r="X36" t="str">
            <v>I-7188XG</v>
          </cell>
          <cell r="Y36" t="str">
            <v>I-7188EG</v>
          </cell>
          <cell r="Z36" t="str">
            <v>μPAC-7186EG</v>
          </cell>
          <cell r="AV36">
            <v>43742</v>
          </cell>
          <cell r="AW36">
            <v>43742</v>
          </cell>
        </row>
        <row r="37">
          <cell r="A37" t="str">
            <v>526</v>
          </cell>
          <cell r="B37" t="str">
            <v>PN01</v>
          </cell>
          <cell r="C37" t="str">
            <v>PN010100000000</v>
          </cell>
          <cell r="D37" t="str">
            <v>519</v>
          </cell>
          <cell r="E37" t="str">
            <v>Panel Products</v>
          </cell>
          <cell r="F37" t="str">
            <v>520</v>
          </cell>
          <cell r="G37" t="str">
            <v>Industrial Panel PC</v>
          </cell>
          <cell r="H37" t="str">
            <v>526</v>
          </cell>
          <cell r="I37" t="str">
            <v>WES iPPC</v>
          </cell>
          <cell r="X37" t="str">
            <v>iPPC-x701-WES7</v>
          </cell>
          <cell r="Y37" t="str">
            <v>iPPC-x731-WES7</v>
          </cell>
          <cell r="Z37" t="str">
            <v>iPPC-x801-WES7</v>
          </cell>
          <cell r="AA37" t="str">
            <v>iPPC-x831-WES7</v>
          </cell>
          <cell r="AV37">
            <v>43742</v>
          </cell>
          <cell r="AW37">
            <v>43742</v>
          </cell>
        </row>
        <row r="38">
          <cell r="A38" t="str">
            <v>527</v>
          </cell>
          <cell r="B38" t="str">
            <v>PN02</v>
          </cell>
          <cell r="C38" t="str">
            <v>PN020100000000</v>
          </cell>
          <cell r="D38" t="str">
            <v>519</v>
          </cell>
          <cell r="E38" t="str">
            <v>Panel Products</v>
          </cell>
          <cell r="F38" t="str">
            <v>521</v>
          </cell>
          <cell r="G38" t="str">
            <v>ViewPAC</v>
          </cell>
          <cell r="H38" t="str">
            <v>527</v>
          </cell>
          <cell r="I38" t="str">
            <v>WinCE ViewPAC</v>
          </cell>
          <cell r="X38" t="str">
            <v>VP-x201-CE7</v>
          </cell>
          <cell r="Y38" t="str">
            <v>VP-x231-CE7</v>
          </cell>
          <cell r="Z38" t="str">
            <v>VP-2xW1</v>
          </cell>
          <cell r="AA38" t="str">
            <v>VP-4131</v>
          </cell>
          <cell r="AV38">
            <v>43742</v>
          </cell>
          <cell r="AW38">
            <v>43742</v>
          </cell>
        </row>
        <row r="39">
          <cell r="A39" t="str">
            <v>528</v>
          </cell>
          <cell r="B39" t="str">
            <v>PN03</v>
          </cell>
          <cell r="C39" t="str">
            <v>PN020200000000</v>
          </cell>
          <cell r="D39" t="str">
            <v>519</v>
          </cell>
          <cell r="E39" t="str">
            <v>Panel Products</v>
          </cell>
          <cell r="F39" t="str">
            <v>521</v>
          </cell>
          <cell r="G39" t="str">
            <v>ViewPAC</v>
          </cell>
          <cell r="H39" t="str">
            <v>528</v>
          </cell>
          <cell r="I39" t="str">
            <v>Win-GRAF ViewPAC</v>
          </cell>
          <cell r="X39" t="str">
            <v>VP-x208-CE7</v>
          </cell>
          <cell r="Y39" t="str">
            <v>VP-x238-CE7</v>
          </cell>
          <cell r="AV39">
            <v>43742</v>
          </cell>
          <cell r="AW39">
            <v>43742</v>
          </cell>
        </row>
        <row r="40">
          <cell r="A40" t="str">
            <v>530</v>
          </cell>
          <cell r="B40" t="str">
            <v>PN04</v>
          </cell>
          <cell r="C40" t="str">
            <v>PN020300000000</v>
          </cell>
          <cell r="D40" t="str">
            <v>519</v>
          </cell>
          <cell r="E40" t="str">
            <v>Panel Products</v>
          </cell>
          <cell r="F40" t="str">
            <v>521</v>
          </cell>
          <cell r="G40" t="str">
            <v>ViewPAC</v>
          </cell>
          <cell r="H40" t="str">
            <v>530</v>
          </cell>
          <cell r="I40" t="str">
            <v>InduSoft ViewPAC</v>
          </cell>
          <cell r="X40" t="str">
            <v>VP-x239-CE7</v>
          </cell>
          <cell r="AV40">
            <v>43742</v>
          </cell>
          <cell r="AW40">
            <v>43742</v>
          </cell>
        </row>
        <row r="41">
          <cell r="A41" t="str">
            <v>529</v>
          </cell>
          <cell r="B41" t="str">
            <v>PN05</v>
          </cell>
          <cell r="C41" t="str">
            <v>PN020400000000</v>
          </cell>
          <cell r="D41" t="str">
            <v>519</v>
          </cell>
          <cell r="E41" t="str">
            <v>Panel Products</v>
          </cell>
          <cell r="F41" t="str">
            <v>521</v>
          </cell>
          <cell r="G41" t="str">
            <v>ViewPAC</v>
          </cell>
          <cell r="H41" t="str">
            <v>529</v>
          </cell>
          <cell r="I41" t="str">
            <v>ISaGRAF ViewPAC</v>
          </cell>
          <cell r="X41" t="str">
            <v>VP-2117</v>
          </cell>
          <cell r="AV41">
            <v>43742</v>
          </cell>
          <cell r="AW41">
            <v>43742</v>
          </cell>
        </row>
        <row r="42">
          <cell r="A42" t="str">
            <v>531</v>
          </cell>
          <cell r="B42" t="str">
            <v>PN06</v>
          </cell>
          <cell r="C42" t="str">
            <v>PN020500000000</v>
          </cell>
          <cell r="D42" t="str">
            <v>519</v>
          </cell>
          <cell r="E42" t="str">
            <v>Panel Products</v>
          </cell>
          <cell r="F42" t="str">
            <v>521</v>
          </cell>
          <cell r="G42" t="str">
            <v>ViewPAC</v>
          </cell>
          <cell r="H42" t="str">
            <v>531</v>
          </cell>
          <cell r="I42" t="str">
            <v>MiniOS7 ViewPAC</v>
          </cell>
          <cell r="X42" t="str">
            <v>VP-2111</v>
          </cell>
          <cell r="Y42" t="str">
            <v>VH-2110</v>
          </cell>
          <cell r="AV42">
            <v>43742</v>
          </cell>
          <cell r="AW42">
            <v>43742</v>
          </cell>
        </row>
        <row r="43">
          <cell r="A43" t="str">
            <v>666</v>
          </cell>
          <cell r="B43" t="str">
            <v>PN07</v>
          </cell>
          <cell r="C43" t="str">
            <v>PN030100000000</v>
          </cell>
          <cell r="D43" t="str">
            <v>519</v>
          </cell>
          <cell r="E43" t="str">
            <v>Panel Products</v>
          </cell>
          <cell r="F43" t="str">
            <v>522</v>
          </cell>
          <cell r="G43" t="str">
            <v>TouchPAD</v>
          </cell>
          <cell r="H43" t="str">
            <v>666</v>
          </cell>
          <cell r="I43" t="str">
            <v>VPD Series</v>
          </cell>
          <cell r="AV43">
            <v>43742</v>
          </cell>
          <cell r="AW43">
            <v>43742</v>
          </cell>
        </row>
        <row r="44">
          <cell r="A44" t="str">
            <v>663</v>
          </cell>
          <cell r="B44" t="str">
            <v>PN10</v>
          </cell>
          <cell r="C44" t="str">
            <v>PN030400000000</v>
          </cell>
          <cell r="D44" t="str">
            <v>519</v>
          </cell>
          <cell r="E44" t="str">
            <v>Panel Products</v>
          </cell>
          <cell r="F44" t="str">
            <v>522</v>
          </cell>
          <cell r="G44" t="str">
            <v>TouchPAD</v>
          </cell>
          <cell r="H44" t="str">
            <v>663</v>
          </cell>
          <cell r="I44" t="str">
            <v>TPD Series</v>
          </cell>
          <cell r="AV44">
            <v>43742</v>
          </cell>
          <cell r="AW44">
            <v>43742</v>
          </cell>
        </row>
        <row r="45">
          <cell r="A45" t="str">
            <v>536</v>
          </cell>
          <cell r="B45" t="str">
            <v>PN13</v>
          </cell>
          <cell r="C45" t="str">
            <v>PN040100000000</v>
          </cell>
          <cell r="D45" t="str">
            <v>519</v>
          </cell>
          <cell r="E45" t="str">
            <v>Panel Products</v>
          </cell>
          <cell r="F45" t="str">
            <v>525</v>
          </cell>
          <cell r="G45" t="str">
            <v>InduSoft PAC</v>
          </cell>
          <cell r="H45" t="str">
            <v>536</v>
          </cell>
          <cell r="I45" t="str">
            <v>IWS-x201-CE7</v>
          </cell>
          <cell r="AV45">
            <v>43742</v>
          </cell>
          <cell r="AW45">
            <v>43742</v>
          </cell>
        </row>
        <row r="46">
          <cell r="A46" t="str">
            <v>659</v>
          </cell>
          <cell r="B46" t="str">
            <v>PN14</v>
          </cell>
          <cell r="C46" t="str">
            <v>PN050100000000</v>
          </cell>
          <cell r="D46" t="str">
            <v>519</v>
          </cell>
          <cell r="E46" t="str">
            <v>Panel Products</v>
          </cell>
          <cell r="F46" t="str">
            <v>658</v>
          </cell>
          <cell r="G46" t="str">
            <v>Display</v>
          </cell>
          <cell r="H46" t="str">
            <v>659</v>
          </cell>
          <cell r="I46" t="str">
            <v>iKAN LED Message Display</v>
          </cell>
          <cell r="X46" t="str">
            <v>iKAN-xxx</v>
          </cell>
          <cell r="Y46" t="str">
            <v>iKAN-xxx-CPS</v>
          </cell>
          <cell r="Z46" t="str">
            <v>iKAN-xxx-PFB</v>
          </cell>
          <cell r="AA46" t="str">
            <v>iKAN-xxx-PFN</v>
          </cell>
          <cell r="AV46">
            <v>43742</v>
          </cell>
          <cell r="AW46">
            <v>43742</v>
          </cell>
        </row>
        <row r="47">
          <cell r="A47" t="str">
            <v>660</v>
          </cell>
          <cell r="B47" t="str">
            <v>PN15</v>
          </cell>
          <cell r="C47" t="str">
            <v>PN050200000000</v>
          </cell>
          <cell r="D47" t="str">
            <v>519</v>
          </cell>
          <cell r="E47" t="str">
            <v>Panel Products</v>
          </cell>
          <cell r="F47" t="str">
            <v>658</v>
          </cell>
          <cell r="G47" t="str">
            <v>Display</v>
          </cell>
          <cell r="H47" t="str">
            <v>660</v>
          </cell>
          <cell r="I47" t="str">
            <v>Touch Monitor</v>
          </cell>
          <cell r="X47" t="str">
            <v>TP Series</v>
          </cell>
          <cell r="AV47">
            <v>43742</v>
          </cell>
          <cell r="AW47">
            <v>43742</v>
          </cell>
        </row>
        <row r="48">
          <cell r="A48" t="str">
            <v>667</v>
          </cell>
          <cell r="B48" t="str">
            <v>PN16</v>
          </cell>
          <cell r="C48" t="str">
            <v>PN050300000000</v>
          </cell>
          <cell r="D48" t="str">
            <v>519</v>
          </cell>
          <cell r="E48" t="str">
            <v>Panel Products</v>
          </cell>
          <cell r="F48" t="str">
            <v>658</v>
          </cell>
          <cell r="G48" t="str">
            <v>Display</v>
          </cell>
          <cell r="H48" t="str">
            <v>667</v>
          </cell>
          <cell r="I48" t="str">
            <v>iVIEW-100</v>
          </cell>
          <cell r="X48" t="str">
            <v>iVIEW-100-40</v>
          </cell>
          <cell r="AV48">
            <v>43742</v>
          </cell>
          <cell r="AW48">
            <v>43742</v>
          </cell>
        </row>
        <row r="49">
          <cell r="A49" t="str">
            <v>668</v>
          </cell>
          <cell r="B49" t="str">
            <v>PN17</v>
          </cell>
          <cell r="C49" t="str">
            <v>PN050400000000</v>
          </cell>
          <cell r="D49" t="str">
            <v>519</v>
          </cell>
          <cell r="E49" t="str">
            <v>Panel Products</v>
          </cell>
          <cell r="F49" t="str">
            <v>658</v>
          </cell>
          <cell r="G49" t="str">
            <v>Display</v>
          </cell>
          <cell r="H49" t="str">
            <v>668</v>
          </cell>
          <cell r="I49" t="str">
            <v>MMICON</v>
          </cell>
          <cell r="X49" t="str">
            <v>MMICON LCD</v>
          </cell>
          <cell r="AV49">
            <v>43742</v>
          </cell>
          <cell r="AW49">
            <v>43742</v>
          </cell>
        </row>
        <row r="50">
          <cell r="A50" t="str">
            <v>364</v>
          </cell>
          <cell r="B50" t="str">
            <v>II01</v>
          </cell>
          <cell r="C50" t="str">
            <v>II010100000000</v>
          </cell>
          <cell r="D50" t="str">
            <v>298</v>
          </cell>
          <cell r="E50" t="str">
            <v>IIoT</v>
          </cell>
          <cell r="F50" t="str">
            <v>363</v>
          </cell>
          <cell r="G50" t="str">
            <v>Software</v>
          </cell>
          <cell r="H50" t="str">
            <v>364</v>
          </cell>
          <cell r="I50" t="str">
            <v>IoTstar</v>
          </cell>
          <cell r="X50" t="str">
            <v>IoTstar</v>
          </cell>
          <cell r="Y50" t="str">
            <v>IoTstar Bot Service</v>
          </cell>
          <cell r="AV50">
            <v>43742</v>
          </cell>
          <cell r="AW50">
            <v>43742</v>
          </cell>
        </row>
        <row r="51">
          <cell r="A51" t="str">
            <v>780</v>
          </cell>
          <cell r="B51" t="str">
            <v>II01</v>
          </cell>
          <cell r="C51" t="str">
            <v>II010100000000</v>
          </cell>
          <cell r="D51" t="str">
            <v>298</v>
          </cell>
          <cell r="E51" t="str">
            <v>IIoT</v>
          </cell>
          <cell r="F51" t="str">
            <v>363</v>
          </cell>
          <cell r="G51" t="str">
            <v>Software</v>
          </cell>
          <cell r="H51" t="str">
            <v>780</v>
          </cell>
          <cell r="I51" t="str">
            <v>IoTstar Bot Service</v>
          </cell>
          <cell r="X51" t="str">
            <v>IoTstar</v>
          </cell>
          <cell r="Y51" t="str">
            <v>IoTstar Bot Service</v>
          </cell>
          <cell r="AV51">
            <v>43742</v>
          </cell>
          <cell r="AW51">
            <v>43742</v>
          </cell>
        </row>
        <row r="52">
          <cell r="A52" t="str">
            <v>382</v>
          </cell>
          <cell r="B52" t="str">
            <v>II02</v>
          </cell>
          <cell r="C52" t="str">
            <v>II020100000000</v>
          </cell>
          <cell r="D52" t="str">
            <v>298</v>
          </cell>
          <cell r="E52" t="str">
            <v>IIoT</v>
          </cell>
          <cell r="F52" t="str">
            <v>365</v>
          </cell>
          <cell r="G52" t="str">
            <v>Controller/Server</v>
          </cell>
          <cell r="H52" t="str">
            <v>382</v>
          </cell>
          <cell r="I52" t="str">
            <v>Edge Controller</v>
          </cell>
          <cell r="X52" t="str">
            <v>WISE-52xx</v>
          </cell>
          <cell r="Y52" t="str">
            <v>WISE-224x</v>
          </cell>
          <cell r="AV52">
            <v>43742</v>
          </cell>
          <cell r="AW52">
            <v>43742</v>
          </cell>
        </row>
        <row r="53">
          <cell r="A53" t="str">
            <v>366</v>
          </cell>
          <cell r="B53" t="str">
            <v>II03</v>
          </cell>
          <cell r="C53" t="str">
            <v>II020200000000</v>
          </cell>
          <cell r="D53" t="str">
            <v>298</v>
          </cell>
          <cell r="E53" t="str">
            <v>IIoT</v>
          </cell>
          <cell r="F53" t="str">
            <v>366</v>
          </cell>
          <cell r="G53" t="str">
            <v>Controller/Server</v>
          </cell>
          <cell r="H53" t="str">
            <v>366</v>
          </cell>
          <cell r="I53" t="str">
            <v>Communication Server</v>
          </cell>
          <cell r="X53" t="str">
            <v>UA-5200</v>
          </cell>
          <cell r="Y53" t="str">
            <v>UA-2200</v>
          </cell>
          <cell r="Z53" t="str">
            <v>UA-2600</v>
          </cell>
          <cell r="AV53">
            <v>43742</v>
          </cell>
          <cell r="AW53">
            <v>43742</v>
          </cell>
        </row>
        <row r="54">
          <cell r="A54" t="str">
            <v>384</v>
          </cell>
          <cell r="B54" t="str">
            <v>II04</v>
          </cell>
          <cell r="C54" t="str">
            <v>II030100000000</v>
          </cell>
          <cell r="D54" t="str">
            <v>298</v>
          </cell>
          <cell r="E54" t="str">
            <v>IIoT</v>
          </cell>
          <cell r="F54" t="str">
            <v>367</v>
          </cell>
          <cell r="G54" t="str">
            <v>IO/Sensor</v>
          </cell>
          <cell r="H54" t="str">
            <v>384</v>
          </cell>
          <cell r="I54" t="str">
            <v>WISE IO Module</v>
          </cell>
          <cell r="X54" t="str">
            <v>WISE-580x</v>
          </cell>
          <cell r="Y54" t="str">
            <v>WISE-71xx</v>
          </cell>
          <cell r="Z54" t="str">
            <v>WISE-72xx</v>
          </cell>
          <cell r="AA54" t="str">
            <v>WISE-75xx</v>
          </cell>
          <cell r="AB54" t="str">
            <v>WISE-790x</v>
          </cell>
          <cell r="AC54" t="str">
            <v>WISE Monitoring IoT Kit</v>
          </cell>
          <cell r="AV54">
            <v>43742</v>
          </cell>
          <cell r="AW54">
            <v>43742</v>
          </cell>
        </row>
        <row r="55">
          <cell r="A55" t="str">
            <v>393</v>
          </cell>
          <cell r="B55" t="str">
            <v>II05</v>
          </cell>
          <cell r="C55" t="str">
            <v>II030200000000</v>
          </cell>
          <cell r="D55" t="str">
            <v>298</v>
          </cell>
          <cell r="E55" t="str">
            <v>IIoT</v>
          </cell>
          <cell r="F55" t="str">
            <v>367</v>
          </cell>
          <cell r="G55" t="str">
            <v>IO/Sensor</v>
          </cell>
          <cell r="H55" t="str">
            <v>393</v>
          </cell>
          <cell r="I55" t="str">
            <v>IP Camera</v>
          </cell>
          <cell r="X55" t="str">
            <v>iCAM-721F</v>
          </cell>
          <cell r="Y55" t="str">
            <v>iCAM-760D</v>
          </cell>
          <cell r="Z55" t="str">
            <v>iCAM-771</v>
          </cell>
          <cell r="AV55">
            <v>43742</v>
          </cell>
          <cell r="AW55">
            <v>43742</v>
          </cell>
        </row>
        <row r="56">
          <cell r="A56" t="str">
            <v>392</v>
          </cell>
          <cell r="B56" t="str">
            <v>II06</v>
          </cell>
          <cell r="C56" t="str">
            <v>II030300000000</v>
          </cell>
          <cell r="D56" t="str">
            <v>298</v>
          </cell>
          <cell r="E56" t="str">
            <v>IIoT</v>
          </cell>
          <cell r="F56" t="str">
            <v>367</v>
          </cell>
          <cell r="G56" t="str">
            <v>IO/Sensor</v>
          </cell>
          <cell r="H56" t="str">
            <v>392</v>
          </cell>
          <cell r="I56" t="str">
            <v>Stack Light Monitor</v>
          </cell>
          <cell r="X56" t="str">
            <v>tSL Series</v>
          </cell>
          <cell r="Y56" t="str">
            <v>SL Series</v>
          </cell>
          <cell r="AV56">
            <v>43742</v>
          </cell>
          <cell r="AW56">
            <v>43742</v>
          </cell>
        </row>
        <row r="57">
          <cell r="A57" t="str">
            <v>803</v>
          </cell>
          <cell r="B57" t="str">
            <v>II07</v>
          </cell>
          <cell r="C57" t="str">
            <v>II030400000000</v>
          </cell>
          <cell r="D57" t="str">
            <v>298</v>
          </cell>
          <cell r="E57" t="str">
            <v>IIoT</v>
          </cell>
          <cell r="F57" t="str">
            <v>367</v>
          </cell>
          <cell r="G57" t="str">
            <v>IO/Sensor</v>
          </cell>
          <cell r="H57" t="str">
            <v>676</v>
          </cell>
          <cell r="I57" t="str">
            <v>Industrial Sensor</v>
          </cell>
          <cell r="J57" t="str">
            <v>803</v>
          </cell>
          <cell r="K57" t="str">
            <v>iSN Series</v>
          </cell>
          <cell r="X57" t="str">
            <v>DL-10 Series</v>
          </cell>
          <cell r="Y57" t="str">
            <v>DL-100 Series</v>
          </cell>
          <cell r="Z57" t="str">
            <v>iSN Series</v>
          </cell>
          <cell r="AV57">
            <v>43742</v>
          </cell>
          <cell r="AW57">
            <v>43742</v>
          </cell>
        </row>
        <row r="58">
          <cell r="A58" t="str">
            <v>804</v>
          </cell>
          <cell r="B58" t="str">
            <v>II07</v>
          </cell>
          <cell r="C58" t="str">
            <v>II030400000000</v>
          </cell>
          <cell r="D58" t="str">
            <v>298</v>
          </cell>
          <cell r="E58" t="str">
            <v>IIoT</v>
          </cell>
          <cell r="F58" t="str">
            <v>367</v>
          </cell>
          <cell r="G58" t="str">
            <v>IO/Sensor</v>
          </cell>
          <cell r="H58" t="str">
            <v>676</v>
          </cell>
          <cell r="I58" t="str">
            <v>Industrial Sensor</v>
          </cell>
          <cell r="J58" t="str">
            <v>804</v>
          </cell>
          <cell r="K58" t="str">
            <v>DL-10/DL-100 Series</v>
          </cell>
          <cell r="X58" t="str">
            <v>DL-10 Series</v>
          </cell>
          <cell r="Y58" t="str">
            <v>DL-100 Series</v>
          </cell>
          <cell r="Z58" t="str">
            <v>iSN Series</v>
          </cell>
          <cell r="AV58">
            <v>43742</v>
          </cell>
          <cell r="AW58">
            <v>43742</v>
          </cell>
        </row>
        <row r="59">
          <cell r="A59" t="str">
            <v>391</v>
          </cell>
          <cell r="B59" t="str">
            <v>II08</v>
          </cell>
          <cell r="C59" t="str">
            <v>II030500000000</v>
          </cell>
          <cell r="D59" t="str">
            <v>298</v>
          </cell>
          <cell r="E59" t="str">
            <v>IIoT</v>
          </cell>
          <cell r="F59" t="str">
            <v>367</v>
          </cell>
          <cell r="G59" t="str">
            <v>IO/Sensor</v>
          </cell>
          <cell r="H59" t="str">
            <v>391</v>
          </cell>
          <cell r="I59" t="str">
            <v>PIR/RPIR Motion Detector</v>
          </cell>
          <cell r="X59" t="str">
            <v>PIR Series</v>
          </cell>
          <cell r="AV59">
            <v>43742</v>
          </cell>
          <cell r="AW59">
            <v>43742</v>
          </cell>
        </row>
        <row r="60">
          <cell r="A60" t="str">
            <v>801</v>
          </cell>
          <cell r="B60" t="str">
            <v>II09</v>
          </cell>
          <cell r="C60" t="str">
            <v>II030600000000</v>
          </cell>
          <cell r="D60" t="str">
            <v>298</v>
          </cell>
          <cell r="E60" t="str">
            <v>IIoT</v>
          </cell>
          <cell r="F60" t="str">
            <v>367</v>
          </cell>
          <cell r="G60" t="str">
            <v>IO/Sensor</v>
          </cell>
          <cell r="H60" t="str">
            <v>385</v>
          </cell>
          <cell r="I60" t="str">
            <v>Air Quality Monitor</v>
          </cell>
          <cell r="J60" t="str">
            <v>801</v>
          </cell>
          <cell r="K60" t="str">
            <v>CL-200 Series</v>
          </cell>
          <cell r="X60" t="str">
            <v>DL-300 Series</v>
          </cell>
          <cell r="Y60" t="str">
            <v>CL-200 Series</v>
          </cell>
          <cell r="AV60">
            <v>43742</v>
          </cell>
          <cell r="AW60">
            <v>43742</v>
          </cell>
        </row>
        <row r="61">
          <cell r="A61" t="str">
            <v>802</v>
          </cell>
          <cell r="B61" t="str">
            <v>II09</v>
          </cell>
          <cell r="C61" t="str">
            <v>II030600000000</v>
          </cell>
          <cell r="D61" t="str">
            <v>298</v>
          </cell>
          <cell r="E61" t="str">
            <v>IIoT</v>
          </cell>
          <cell r="F61" t="str">
            <v>367</v>
          </cell>
          <cell r="G61" t="str">
            <v>IO/Sensor</v>
          </cell>
          <cell r="H61" t="str">
            <v>385</v>
          </cell>
          <cell r="I61" t="str">
            <v>Air Quality Monitor</v>
          </cell>
          <cell r="J61" t="str">
            <v>801</v>
          </cell>
          <cell r="K61" t="str">
            <v>CL-300 Series</v>
          </cell>
          <cell r="X61" t="str">
            <v>DL-300 Series</v>
          </cell>
          <cell r="Y61" t="str">
            <v>CL-200 Series</v>
          </cell>
          <cell r="AV61">
            <v>43742</v>
          </cell>
          <cell r="AW61">
            <v>43742</v>
          </cell>
        </row>
        <row r="62">
          <cell r="A62" t="str">
            <v>703</v>
          </cell>
          <cell r="B62" t="str">
            <v>II10</v>
          </cell>
          <cell r="C62" t="str">
            <v>II030700000000</v>
          </cell>
          <cell r="D62" t="str">
            <v>298</v>
          </cell>
          <cell r="E62" t="str">
            <v>IIoT</v>
          </cell>
          <cell r="F62" t="str">
            <v>367</v>
          </cell>
          <cell r="G62" t="str">
            <v>IO/Sensor</v>
          </cell>
          <cell r="H62" t="str">
            <v>703</v>
          </cell>
          <cell r="I62" t="str">
            <v>Accelerometer Data Logger</v>
          </cell>
          <cell r="X62" t="str">
            <v>AR-200/AR-400</v>
          </cell>
          <cell r="AV62">
            <v>43742</v>
          </cell>
          <cell r="AW62">
            <v>43742</v>
          </cell>
        </row>
        <row r="63">
          <cell r="A63" t="str">
            <v>704</v>
          </cell>
          <cell r="B63" t="str">
            <v>II10</v>
          </cell>
          <cell r="C63" t="str">
            <v>II030700000000</v>
          </cell>
          <cell r="D63" t="str">
            <v>298</v>
          </cell>
          <cell r="E63" t="str">
            <v>IIoT</v>
          </cell>
          <cell r="F63" t="str">
            <v>367</v>
          </cell>
          <cell r="G63" t="str">
            <v>IO/Sensor</v>
          </cell>
          <cell r="H63" t="str">
            <v>704</v>
          </cell>
          <cell r="I63" t="str">
            <v>Bluetooth LE Gauge Master</v>
          </cell>
          <cell r="X63" t="str">
            <v>AR-200/AR-400</v>
          </cell>
          <cell r="AV63">
            <v>43742</v>
          </cell>
          <cell r="AW63">
            <v>43742</v>
          </cell>
        </row>
        <row r="64">
          <cell r="A64" t="str">
            <v>671</v>
          </cell>
          <cell r="B64" t="str">
            <v>II12</v>
          </cell>
          <cell r="C64" t="str">
            <v>II040100000000</v>
          </cell>
          <cell r="D64" t="str">
            <v>298</v>
          </cell>
          <cell r="E64" t="str">
            <v>IIoT</v>
          </cell>
          <cell r="F64" t="str">
            <v>670</v>
          </cell>
          <cell r="G64" t="str">
            <v>BA &amp; HA</v>
          </cell>
          <cell r="H64" t="str">
            <v>671</v>
          </cell>
          <cell r="I64" t="str">
            <v>Lighting Control</v>
          </cell>
          <cell r="X64" t="str">
            <v>SC Series</v>
          </cell>
          <cell r="Y64" t="str">
            <v>DGW-521</v>
          </cell>
          <cell r="AV64">
            <v>43742</v>
          </cell>
          <cell r="AW64">
            <v>43742</v>
          </cell>
        </row>
        <row r="65">
          <cell r="A65" t="str">
            <v>675</v>
          </cell>
          <cell r="B65" t="str">
            <v>II13</v>
          </cell>
          <cell r="C65" t="str">
            <v>II040200000000</v>
          </cell>
          <cell r="D65" t="str">
            <v>298</v>
          </cell>
          <cell r="E65" t="str">
            <v>IIoT</v>
          </cell>
          <cell r="F65" t="str">
            <v>670</v>
          </cell>
          <cell r="G65" t="str">
            <v>BA &amp; HA</v>
          </cell>
          <cell r="H65" t="str">
            <v>675</v>
          </cell>
          <cell r="I65" t="str">
            <v>Security Control</v>
          </cell>
          <cell r="X65" t="str">
            <v>HA-5231M</v>
          </cell>
          <cell r="Y65" t="str">
            <v>HA-401</v>
          </cell>
          <cell r="Z65" t="str">
            <v>SI-002</v>
          </cell>
          <cell r="AA65" t="str">
            <v>ACS Series</v>
          </cell>
          <cell r="AV65">
            <v>43742</v>
          </cell>
          <cell r="AW65">
            <v>43742</v>
          </cell>
        </row>
        <row r="66">
          <cell r="A66" t="str">
            <v>682</v>
          </cell>
          <cell r="B66" t="str">
            <v>MA04</v>
          </cell>
          <cell r="C66" t="str">
            <v>MA020100000000</v>
          </cell>
          <cell r="D66" t="str">
            <v>606</v>
          </cell>
          <cell r="E66" t="str">
            <v>Machine Automation</v>
          </cell>
          <cell r="F66" t="str">
            <v>681</v>
          </cell>
          <cell r="G66" t="str">
            <v>PC-based &amp; Remote Motion Solutions</v>
          </cell>
          <cell r="H66" t="str">
            <v>682</v>
          </cell>
          <cell r="I66" t="str">
            <v>Motion Control Boards</v>
          </cell>
          <cell r="X66" t="str">
            <v>PISO-PS200</v>
          </cell>
          <cell r="Y66" t="str">
            <v>PISO-PS300U</v>
          </cell>
          <cell r="Z66" t="str">
            <v>PISO-PS400</v>
          </cell>
          <cell r="AA66" t="str">
            <v>PISO-PS410</v>
          </cell>
          <cell r="AB66" t="str">
            <v>PISO-PS600</v>
          </cell>
          <cell r="AC66" t="str">
            <v>PISO-PS810</v>
          </cell>
          <cell r="AD66" t="str">
            <v>PISO-ENCODER300U</v>
          </cell>
          <cell r="AE66" t="str">
            <v>PISO-ENCODER600U</v>
          </cell>
          <cell r="AF66" t="str">
            <v>PMDK</v>
          </cell>
          <cell r="AV66">
            <v>43742</v>
          </cell>
          <cell r="AW66">
            <v>43742</v>
          </cell>
        </row>
        <row r="67">
          <cell r="A67" t="str">
            <v>686</v>
          </cell>
          <cell r="B67" t="str">
            <v>MA05</v>
          </cell>
          <cell r="C67" t="str">
            <v>MA020200000000</v>
          </cell>
          <cell r="D67" t="str">
            <v>606</v>
          </cell>
          <cell r="E67" t="str">
            <v>Machine Automation</v>
          </cell>
          <cell r="F67" t="str">
            <v>681</v>
          </cell>
          <cell r="G67" t="str">
            <v>PC-based &amp; Remote Motion Solutions</v>
          </cell>
          <cell r="H67" t="str">
            <v>686</v>
          </cell>
          <cell r="I67" t="str">
            <v>Remote Motion Control Unit</v>
          </cell>
          <cell r="X67" t="str">
            <v>ET-M8194H</v>
          </cell>
          <cell r="Y67" t="str">
            <v>ET-M8196F</v>
          </cell>
          <cell r="AV67">
            <v>43742</v>
          </cell>
          <cell r="AW67">
            <v>43742</v>
          </cell>
        </row>
        <row r="68">
          <cell r="A68" t="str">
            <v>690</v>
          </cell>
          <cell r="B68" t="str">
            <v>MA07</v>
          </cell>
          <cell r="C68" t="str">
            <v>MA030100000000</v>
          </cell>
          <cell r="D68" t="str">
            <v>606</v>
          </cell>
          <cell r="E68" t="str">
            <v>Machine Automation</v>
          </cell>
          <cell r="F68" t="str">
            <v>683</v>
          </cell>
          <cell r="G68" t="str">
            <v>Motionnet Solutions</v>
          </cell>
          <cell r="H68" t="str">
            <v>690</v>
          </cell>
          <cell r="I68" t="str">
            <v>PC Boards</v>
          </cell>
          <cell r="X68" t="str">
            <v>PISO-MN200</v>
          </cell>
          <cell r="AV68">
            <v>43742</v>
          </cell>
          <cell r="AW68">
            <v>43742</v>
          </cell>
        </row>
        <row r="69">
          <cell r="A69" t="str">
            <v>691</v>
          </cell>
          <cell r="B69" t="str">
            <v>MA08</v>
          </cell>
          <cell r="C69" t="str">
            <v>MA030200000000</v>
          </cell>
          <cell r="D69" t="str">
            <v>606</v>
          </cell>
          <cell r="E69" t="str">
            <v>Machine Automation</v>
          </cell>
          <cell r="F69" t="str">
            <v>683</v>
          </cell>
          <cell r="G69" t="str">
            <v>Motionnet Solutions</v>
          </cell>
          <cell r="H69" t="str">
            <v>691</v>
          </cell>
          <cell r="I69" t="str">
            <v>Motion Control Modules</v>
          </cell>
          <cell r="X69" t="str">
            <v>MN-SERVO-xxx</v>
          </cell>
          <cell r="Y69" t="str">
            <v>MN-SERVO-xxx-EC</v>
          </cell>
          <cell r="AV69">
            <v>43742</v>
          </cell>
          <cell r="AW69">
            <v>43742</v>
          </cell>
        </row>
        <row r="70">
          <cell r="A70" t="str">
            <v>692</v>
          </cell>
          <cell r="B70" t="str">
            <v>MA09</v>
          </cell>
          <cell r="C70" t="str">
            <v>MA030301000000</v>
          </cell>
          <cell r="D70" t="str">
            <v>606</v>
          </cell>
          <cell r="E70" t="str">
            <v>Machine Automation</v>
          </cell>
          <cell r="F70" t="str">
            <v>683</v>
          </cell>
          <cell r="G70" t="str">
            <v>Motionnet Solutions</v>
          </cell>
          <cell r="H70" t="str">
            <v>692</v>
          </cell>
          <cell r="I70" t="str">
            <v>I/O Modules</v>
          </cell>
          <cell r="Y70" t="str">
            <v>MN-AD8-DIN</v>
          </cell>
          <cell r="Z70" t="str">
            <v>MN-DA2-DIN</v>
          </cell>
          <cell r="AV70">
            <v>43742</v>
          </cell>
          <cell r="AW70">
            <v>43742</v>
          </cell>
        </row>
        <row r="71">
          <cell r="A71" t="str">
            <v>693</v>
          </cell>
          <cell r="B71" t="str">
            <v>MA11</v>
          </cell>
          <cell r="C71" t="str">
            <v>MA030304000000</v>
          </cell>
          <cell r="D71" t="str">
            <v>606</v>
          </cell>
          <cell r="E71" t="str">
            <v>Machine Automation</v>
          </cell>
          <cell r="F71" t="str">
            <v>683</v>
          </cell>
          <cell r="G71" t="str">
            <v>Motionnet Solutions</v>
          </cell>
          <cell r="H71" t="str">
            <v>693</v>
          </cell>
          <cell r="I71" t="str">
            <v>Hub Modules</v>
          </cell>
          <cell r="X71" t="str">
            <v>MN-HUB4</v>
          </cell>
          <cell r="AV71">
            <v>43742</v>
          </cell>
          <cell r="AW71">
            <v>43742</v>
          </cell>
        </row>
        <row r="72">
          <cell r="A72" t="str">
            <v>544</v>
          </cell>
          <cell r="B72" t="str">
            <v>IO01</v>
          </cell>
          <cell r="C72" t="str">
            <v>IO010101000000</v>
          </cell>
          <cell r="D72" t="str">
            <v>537</v>
          </cell>
          <cell r="E72" t="str">
            <v>Remote I/O Module and Unit</v>
          </cell>
          <cell r="F72" t="str">
            <v>538</v>
          </cell>
          <cell r="G72" t="str">
            <v>RS-485 I/O Modules</v>
          </cell>
          <cell r="H72" t="str">
            <v>544</v>
          </cell>
          <cell r="I72" t="str">
            <v>I-7000</v>
          </cell>
          <cell r="Y72" t="str">
            <v>I-7005</v>
          </cell>
          <cell r="AV72">
            <v>43742</v>
          </cell>
          <cell r="AW72">
            <v>43742</v>
          </cell>
        </row>
        <row r="73">
          <cell r="A73" t="str">
            <v>830</v>
          </cell>
          <cell r="B73" t="str">
            <v>IO02</v>
          </cell>
          <cell r="C73" t="str">
            <v>IO010102000000</v>
          </cell>
          <cell r="D73" t="str">
            <v>537</v>
          </cell>
          <cell r="E73" t="str">
            <v>Remote I/O Module and Unit</v>
          </cell>
          <cell r="F73" t="str">
            <v>538</v>
          </cell>
          <cell r="G73" t="str">
            <v>RS-485 I/O Modules</v>
          </cell>
          <cell r="H73" t="str">
            <v>830</v>
          </cell>
          <cell r="I73" t="str">
            <v>M-7000</v>
          </cell>
          <cell r="Y73" t="str">
            <v>I-7021</v>
          </cell>
          <cell r="AV73">
            <v>43742</v>
          </cell>
          <cell r="AW73">
            <v>43742</v>
          </cell>
        </row>
        <row r="74">
          <cell r="A74" t="str">
            <v>546</v>
          </cell>
          <cell r="B74" t="str">
            <v>IO12</v>
          </cell>
          <cell r="C74" t="str">
            <v>IO010301000000</v>
          </cell>
          <cell r="D74" t="str">
            <v>537</v>
          </cell>
          <cell r="E74" t="str">
            <v>Remote I/O Module and Unit</v>
          </cell>
          <cell r="F74" t="str">
            <v>538</v>
          </cell>
          <cell r="G74" t="str">
            <v>RS-485 I/O Modules</v>
          </cell>
          <cell r="H74" t="str">
            <v>546</v>
          </cell>
          <cell r="I74" t="str">
            <v>M-2000</v>
          </cell>
          <cell r="Y74" t="str">
            <v>M-2004</v>
          </cell>
          <cell r="AV74">
            <v>43742</v>
          </cell>
          <cell r="AW74">
            <v>43742</v>
          </cell>
        </row>
        <row r="75">
          <cell r="A75" t="str">
            <v>547</v>
          </cell>
          <cell r="B75" t="str">
            <v>IO13</v>
          </cell>
          <cell r="C75" t="str">
            <v>IO010401000000</v>
          </cell>
          <cell r="D75" t="str">
            <v>537</v>
          </cell>
          <cell r="E75" t="str">
            <v>Remote I/O Module and Unit</v>
          </cell>
          <cell r="F75" t="str">
            <v>538</v>
          </cell>
          <cell r="G75" t="str">
            <v>RS-485 I/O Modules</v>
          </cell>
          <cell r="H75" t="str">
            <v>547</v>
          </cell>
          <cell r="I75" t="str">
            <v>M-6000</v>
          </cell>
          <cell r="Y75" t="str">
            <v>M-6026U-32</v>
          </cell>
          <cell r="Z75" t="str">
            <v>M-6018-16</v>
          </cell>
          <cell r="AV75">
            <v>43742</v>
          </cell>
          <cell r="AW75">
            <v>43742</v>
          </cell>
        </row>
        <row r="76">
          <cell r="A76" t="str">
            <v>548</v>
          </cell>
          <cell r="B76" t="str">
            <v>IO14</v>
          </cell>
          <cell r="C76" t="str">
            <v>IO010501000000</v>
          </cell>
          <cell r="D76" t="str">
            <v>537</v>
          </cell>
          <cell r="E76" t="str">
            <v>Remote I/O Module and Unit</v>
          </cell>
          <cell r="F76" t="str">
            <v>538</v>
          </cell>
          <cell r="G76" t="str">
            <v>RS-485 I/O Modules</v>
          </cell>
          <cell r="H76" t="str">
            <v>548</v>
          </cell>
          <cell r="I76" t="str">
            <v>tM Series</v>
          </cell>
          <cell r="Y76" t="str">
            <v>tM-AD2</v>
          </cell>
          <cell r="AV76">
            <v>43742</v>
          </cell>
          <cell r="AW76">
            <v>43742</v>
          </cell>
        </row>
        <row r="77">
          <cell r="A77" t="str">
            <v>549</v>
          </cell>
          <cell r="B77" t="str">
            <v>IO18</v>
          </cell>
          <cell r="C77" t="str">
            <v>IO010601000000</v>
          </cell>
          <cell r="D77" t="str">
            <v>537</v>
          </cell>
          <cell r="E77" t="str">
            <v>Remote I/O Module and Unit</v>
          </cell>
          <cell r="F77" t="str">
            <v>538</v>
          </cell>
          <cell r="G77" t="str">
            <v>RS-485 I/O Modules</v>
          </cell>
          <cell r="H77" t="str">
            <v>549</v>
          </cell>
          <cell r="I77" t="str">
            <v>IO Expansion Unit</v>
          </cell>
          <cell r="Y77" t="str">
            <v>I-8x10</v>
          </cell>
          <cell r="Z77" t="str">
            <v>RU-87Pn</v>
          </cell>
          <cell r="AA77" t="str">
            <v>I-87Kx</v>
          </cell>
          <cell r="AV77">
            <v>43742</v>
          </cell>
          <cell r="AW77">
            <v>43742</v>
          </cell>
        </row>
        <row r="78">
          <cell r="A78" t="str">
            <v>702</v>
          </cell>
          <cell r="B78" t="str">
            <v>IO20</v>
          </cell>
          <cell r="C78" t="str">
            <v>IO020100000000</v>
          </cell>
          <cell r="D78" t="str">
            <v>537</v>
          </cell>
          <cell r="E78" t="str">
            <v>Remote I/O Module and Unit</v>
          </cell>
          <cell r="F78" t="str">
            <v>539</v>
          </cell>
          <cell r="G78" t="str">
            <v>Ethernet I/O Modules</v>
          </cell>
          <cell r="H78" t="str">
            <v>702</v>
          </cell>
          <cell r="I78" t="str">
            <v>PET-7H16M</v>
          </cell>
          <cell r="AV78">
            <v>43742</v>
          </cell>
          <cell r="AW78">
            <v>43742</v>
          </cell>
        </row>
        <row r="79">
          <cell r="A79" t="str">
            <v>550</v>
          </cell>
          <cell r="B79" t="str">
            <v>IO21</v>
          </cell>
          <cell r="C79" t="str">
            <v>IO020201010000</v>
          </cell>
          <cell r="D79" t="str">
            <v>537</v>
          </cell>
          <cell r="E79" t="str">
            <v>Remote I/O Module and Unit</v>
          </cell>
          <cell r="F79" t="str">
            <v>539</v>
          </cell>
          <cell r="G79" t="str">
            <v>Ethernet I/O Modules</v>
          </cell>
          <cell r="H79" t="str">
            <v>550</v>
          </cell>
          <cell r="I79" t="str">
            <v>ET-7000/ET-7200</v>
          </cell>
          <cell r="AV79">
            <v>43742</v>
          </cell>
          <cell r="AW79">
            <v>43742</v>
          </cell>
        </row>
        <row r="80">
          <cell r="A80" t="str">
            <v>552</v>
          </cell>
          <cell r="B80" t="str">
            <v>IO33</v>
          </cell>
          <cell r="C80" t="str">
            <v>IO020301000000</v>
          </cell>
          <cell r="D80" t="str">
            <v>537</v>
          </cell>
          <cell r="E80" t="str">
            <v>Remote I/O Module and Unit</v>
          </cell>
          <cell r="F80" t="str">
            <v>539</v>
          </cell>
          <cell r="G80" t="str">
            <v>Ethernet I/O Modules</v>
          </cell>
          <cell r="H80" t="str">
            <v>552</v>
          </cell>
          <cell r="I80" t="str">
            <v>ET-2200</v>
          </cell>
          <cell r="AV80">
            <v>43742</v>
          </cell>
          <cell r="AW80">
            <v>43742</v>
          </cell>
        </row>
        <row r="81">
          <cell r="A81" t="str">
            <v>706</v>
          </cell>
          <cell r="B81" t="str">
            <v>IO49</v>
          </cell>
          <cell r="C81" t="str">
            <v>IO020901000000</v>
          </cell>
          <cell r="D81" t="str">
            <v>537</v>
          </cell>
          <cell r="E81" t="str">
            <v>Remote I/O Module and Unit</v>
          </cell>
          <cell r="F81" t="str">
            <v>539</v>
          </cell>
          <cell r="G81" t="str">
            <v>Ethernet I/O Modules</v>
          </cell>
          <cell r="H81" t="str">
            <v>706</v>
          </cell>
          <cell r="I81" t="str">
            <v>MQ-7200M</v>
          </cell>
          <cell r="Y81" t="str">
            <v>MQ-7244M</v>
          </cell>
          <cell r="AV81">
            <v>43742</v>
          </cell>
          <cell r="AW81">
            <v>43742</v>
          </cell>
        </row>
        <row r="82">
          <cell r="A82" t="str">
            <v>553</v>
          </cell>
          <cell r="B82" t="str">
            <v>IO36</v>
          </cell>
          <cell r="C82" t="str">
            <v>IO020501000000</v>
          </cell>
          <cell r="D82" t="str">
            <v>537</v>
          </cell>
          <cell r="E82" t="str">
            <v>Remote I/O Module and Unit</v>
          </cell>
          <cell r="F82" t="str">
            <v>539</v>
          </cell>
          <cell r="G82" t="str">
            <v>Ethernet I/O Modules</v>
          </cell>
          <cell r="H82" t="str">
            <v>553</v>
          </cell>
          <cell r="I82" t="str">
            <v>tET/tPET/PETL Series</v>
          </cell>
          <cell r="AV82">
            <v>43742</v>
          </cell>
          <cell r="AW82">
            <v>43742</v>
          </cell>
        </row>
        <row r="83">
          <cell r="A83" t="str">
            <v>555</v>
          </cell>
          <cell r="B83" t="str">
            <v>IO38</v>
          </cell>
          <cell r="C83" t="str">
            <v>IO020601000000</v>
          </cell>
          <cell r="D83" t="str">
            <v>537</v>
          </cell>
          <cell r="E83" t="str">
            <v>Remote I/O Module and Unit</v>
          </cell>
          <cell r="F83" t="str">
            <v>539</v>
          </cell>
          <cell r="G83" t="str">
            <v>Ethernet I/O Modules</v>
          </cell>
          <cell r="H83" t="str">
            <v>555</v>
          </cell>
          <cell r="I83" t="str">
            <v>IO Expansion Unit</v>
          </cell>
          <cell r="Y83" t="str">
            <v>I-8x30</v>
          </cell>
          <cell r="Z83" t="str">
            <v>I-8KEx</v>
          </cell>
          <cell r="AA83" t="str">
            <v>ET-87Pn</v>
          </cell>
          <cell r="AV83">
            <v>43742</v>
          </cell>
          <cell r="AW83">
            <v>43742</v>
          </cell>
        </row>
        <row r="84">
          <cell r="A84" t="str">
            <v>556</v>
          </cell>
          <cell r="B84" t="str">
            <v>IO40</v>
          </cell>
          <cell r="C84" t="str">
            <v>IO020701000000</v>
          </cell>
          <cell r="D84" t="str">
            <v>537</v>
          </cell>
          <cell r="E84" t="str">
            <v>Remote I/O Module and Unit</v>
          </cell>
          <cell r="F84" t="str">
            <v>539</v>
          </cell>
          <cell r="G84" t="str">
            <v>Ethernet I/O Modules</v>
          </cell>
          <cell r="H84" t="str">
            <v>556</v>
          </cell>
          <cell r="I84" t="str">
            <v>iDCS Redundancy I/O</v>
          </cell>
          <cell r="Y84" t="str">
            <v>iDCS-8830</v>
          </cell>
          <cell r="AV84">
            <v>43742</v>
          </cell>
          <cell r="AW84">
            <v>43742</v>
          </cell>
        </row>
        <row r="85">
          <cell r="A85" t="str">
            <v>551</v>
          </cell>
          <cell r="B85" t="str">
            <v>IO35</v>
          </cell>
          <cell r="C85" t="str">
            <v>IO020401000000</v>
          </cell>
          <cell r="D85" t="str">
            <v>537</v>
          </cell>
          <cell r="E85" t="str">
            <v>Remote I/O Module and Unit</v>
          </cell>
          <cell r="F85" t="str">
            <v>539</v>
          </cell>
          <cell r="G85" t="str">
            <v>Ethernet I/O Modules</v>
          </cell>
          <cell r="H85" t="str">
            <v>551</v>
          </cell>
          <cell r="I85" t="str">
            <v>ET-6000</v>
          </cell>
          <cell r="Y85" t="str">
            <v>ET-6060D</v>
          </cell>
          <cell r="Z85" t="str">
            <v>ET2-6064D</v>
          </cell>
          <cell r="AV85">
            <v>43742</v>
          </cell>
          <cell r="AW85">
            <v>43742</v>
          </cell>
        </row>
        <row r="86">
          <cell r="A86" t="str">
            <v>572</v>
          </cell>
          <cell r="B86" t="str">
            <v>IO50</v>
          </cell>
          <cell r="C86" t="str">
            <v>IO030101010000</v>
          </cell>
          <cell r="D86" t="str">
            <v>537</v>
          </cell>
          <cell r="E86" t="str">
            <v>Remote I/O Module and Unit</v>
          </cell>
          <cell r="F86" t="str">
            <v>543</v>
          </cell>
          <cell r="G86" t="str">
            <v>PAC &amp; Local I/O Modules</v>
          </cell>
          <cell r="H86" t="str">
            <v>572</v>
          </cell>
          <cell r="I86" t="str">
            <v>I-9K/I-97K Series</v>
          </cell>
          <cell r="Z86" t="str">
            <v>I-9012</v>
          </cell>
          <cell r="AV86">
            <v>43742</v>
          </cell>
          <cell r="AW86">
            <v>43742</v>
          </cell>
        </row>
        <row r="87">
          <cell r="A87" t="str">
            <v>573</v>
          </cell>
          <cell r="B87" t="str">
            <v>IO54</v>
          </cell>
          <cell r="C87" t="str">
            <v>IO030201010000</v>
          </cell>
          <cell r="D87" t="str">
            <v>537</v>
          </cell>
          <cell r="E87" t="str">
            <v>Remote I/O Module and Unit</v>
          </cell>
          <cell r="F87" t="str">
            <v>543</v>
          </cell>
          <cell r="G87" t="str">
            <v>PAC &amp; Local I/O Modules</v>
          </cell>
          <cell r="H87" t="str">
            <v>573</v>
          </cell>
          <cell r="I87" t="str">
            <v>I-8K/I-87K Series (High Profile)</v>
          </cell>
          <cell r="Z87" t="str">
            <v>I-8014CW</v>
          </cell>
          <cell r="AV87">
            <v>43742</v>
          </cell>
          <cell r="AW87">
            <v>43742</v>
          </cell>
        </row>
        <row r="88">
          <cell r="A88" t="str">
            <v>575</v>
          </cell>
          <cell r="B88" t="str">
            <v>IO64</v>
          </cell>
          <cell r="C88" t="str">
            <v>IO030301000000</v>
          </cell>
          <cell r="D88" t="str">
            <v>537</v>
          </cell>
          <cell r="E88" t="str">
            <v>Remote I/O Module and Unit</v>
          </cell>
          <cell r="F88" t="str">
            <v>543</v>
          </cell>
          <cell r="G88" t="str">
            <v>PAC &amp; Local I/O Modules</v>
          </cell>
          <cell r="H88" t="str">
            <v>575</v>
          </cell>
          <cell r="I88" t="str">
            <v>XV-board</v>
          </cell>
          <cell r="Y88" t="str">
            <v>XV303</v>
          </cell>
          <cell r="AV88">
            <v>43742</v>
          </cell>
          <cell r="AW88">
            <v>43742</v>
          </cell>
        </row>
        <row r="89">
          <cell r="A89" t="str">
            <v>576</v>
          </cell>
          <cell r="B89" t="str">
            <v>IO69</v>
          </cell>
          <cell r="C89" t="str">
            <v>IO030401000000</v>
          </cell>
          <cell r="D89" t="str">
            <v>537</v>
          </cell>
          <cell r="E89" t="str">
            <v>Remote I/O Module and Unit</v>
          </cell>
          <cell r="F89" t="str">
            <v>543</v>
          </cell>
          <cell r="G89" t="str">
            <v>PAC &amp; Local I/O Modules</v>
          </cell>
          <cell r="H89" t="str">
            <v>576</v>
          </cell>
          <cell r="I89" t="str">
            <v>XW-board</v>
          </cell>
          <cell r="Y89" t="str">
            <v>XW304</v>
          </cell>
          <cell r="AV89">
            <v>43742</v>
          </cell>
          <cell r="AW89">
            <v>43742</v>
          </cell>
        </row>
        <row r="90">
          <cell r="A90" t="str">
            <v>577</v>
          </cell>
          <cell r="B90" t="str">
            <v>IO72</v>
          </cell>
          <cell r="C90" t="str">
            <v>IO030501000000</v>
          </cell>
          <cell r="D90" t="str">
            <v>537</v>
          </cell>
          <cell r="E90" t="str">
            <v>Remote I/O Module and Unit</v>
          </cell>
          <cell r="F90" t="str">
            <v>543</v>
          </cell>
          <cell r="G90" t="str">
            <v>PAC &amp; Local I/O Modules</v>
          </cell>
          <cell r="H90" t="str">
            <v>577</v>
          </cell>
          <cell r="I90" t="str">
            <v>X-board</v>
          </cell>
          <cell r="Y90" t="str">
            <v>X000</v>
          </cell>
          <cell r="AV90">
            <v>43742</v>
          </cell>
          <cell r="AW90">
            <v>43742</v>
          </cell>
        </row>
        <row r="91">
          <cell r="A91" t="str">
            <v>558</v>
          </cell>
          <cell r="B91" t="str">
            <v>IO72</v>
          </cell>
          <cell r="C91" t="str">
            <v>IO030501000000</v>
          </cell>
          <cell r="D91" t="str">
            <v>537</v>
          </cell>
          <cell r="E91" t="str">
            <v>Remote I/O Module and Unit</v>
          </cell>
          <cell r="F91" t="str">
            <v>540</v>
          </cell>
          <cell r="G91" t="str">
            <v>Fieldbus I/O Modules</v>
          </cell>
          <cell r="H91" t="str">
            <v>558</v>
          </cell>
          <cell r="I91" t="str">
            <v>EtherCAT</v>
          </cell>
        </row>
        <row r="92">
          <cell r="A92" t="str">
            <v>559</v>
          </cell>
          <cell r="B92" t="str">
            <v>IO72</v>
          </cell>
          <cell r="C92" t="str">
            <v>IO030501000000</v>
          </cell>
          <cell r="D92" t="str">
            <v>537</v>
          </cell>
          <cell r="E92" t="str">
            <v>Remote I/O Module and Unit</v>
          </cell>
          <cell r="F92" t="str">
            <v>540</v>
          </cell>
          <cell r="G92" t="str">
            <v>Fieldbus I/O Modules</v>
          </cell>
          <cell r="H92" t="str">
            <v>559</v>
          </cell>
          <cell r="I92" t="str">
            <v>EtherNet/IP</v>
          </cell>
        </row>
        <row r="93">
          <cell r="A93" t="str">
            <v>560</v>
          </cell>
          <cell r="B93" t="str">
            <v>IO72</v>
          </cell>
          <cell r="C93" t="str">
            <v>IO030501000000</v>
          </cell>
          <cell r="D93" t="str">
            <v>537</v>
          </cell>
          <cell r="E93" t="str">
            <v>Remote I/O Module and Unit</v>
          </cell>
          <cell r="F93" t="str">
            <v>540</v>
          </cell>
          <cell r="G93" t="str">
            <v>Fieldbus I/O Modules</v>
          </cell>
          <cell r="H93" t="str">
            <v>560</v>
          </cell>
          <cell r="I93" t="str">
            <v>BACnet/IP</v>
          </cell>
        </row>
        <row r="94">
          <cell r="A94" t="str">
            <v>561</v>
          </cell>
          <cell r="B94" t="str">
            <v>IO72</v>
          </cell>
          <cell r="C94" t="str">
            <v>IO030501000000</v>
          </cell>
          <cell r="D94" t="str">
            <v>537</v>
          </cell>
          <cell r="E94" t="str">
            <v>Remote I/O Module and Unit</v>
          </cell>
          <cell r="F94" t="str">
            <v>540</v>
          </cell>
          <cell r="G94" t="str">
            <v>Fieldbus I/O Modules</v>
          </cell>
          <cell r="H94" t="str">
            <v>561</v>
          </cell>
          <cell r="I94" t="str">
            <v>PROFINET</v>
          </cell>
        </row>
        <row r="95">
          <cell r="A95" t="str">
            <v>563</v>
          </cell>
          <cell r="B95" t="str">
            <v>IO72</v>
          </cell>
          <cell r="C95" t="str">
            <v>IO030501000000</v>
          </cell>
          <cell r="D95" t="str">
            <v>537</v>
          </cell>
          <cell r="E95" t="str">
            <v>Remote I/O Module and Unit</v>
          </cell>
          <cell r="F95" t="str">
            <v>540</v>
          </cell>
          <cell r="G95" t="str">
            <v>Fieldbus I/O Modules</v>
          </cell>
          <cell r="H95" t="str">
            <v>563</v>
          </cell>
          <cell r="I95" t="str">
            <v>CANopen</v>
          </cell>
        </row>
        <row r="96">
          <cell r="A96" t="str">
            <v>564</v>
          </cell>
          <cell r="B96" t="str">
            <v>IO72</v>
          </cell>
          <cell r="C96" t="str">
            <v>IO030501000000</v>
          </cell>
          <cell r="D96" t="str">
            <v>537</v>
          </cell>
          <cell r="E96" t="str">
            <v>Remote I/O Module and Unit</v>
          </cell>
          <cell r="F96" t="str">
            <v>540</v>
          </cell>
          <cell r="G96" t="str">
            <v>Fieldbus I/O Modules</v>
          </cell>
          <cell r="H96" t="str">
            <v>564</v>
          </cell>
          <cell r="I96" t="str">
            <v xml:space="preserve">DeviceNet </v>
          </cell>
        </row>
        <row r="97">
          <cell r="A97" t="str">
            <v>565</v>
          </cell>
          <cell r="B97" t="str">
            <v>IO72</v>
          </cell>
          <cell r="C97" t="str">
            <v>IO030501000000</v>
          </cell>
          <cell r="D97" t="str">
            <v>537</v>
          </cell>
          <cell r="E97" t="str">
            <v>Remote I/O Module and Unit</v>
          </cell>
          <cell r="F97" t="str">
            <v>540</v>
          </cell>
          <cell r="G97" t="str">
            <v>Fieldbus I/O Modules</v>
          </cell>
          <cell r="H97" t="str">
            <v>565</v>
          </cell>
          <cell r="I97" t="str">
            <v>PROFIBUS</v>
          </cell>
        </row>
        <row r="98">
          <cell r="A98" t="str">
            <v>569</v>
          </cell>
          <cell r="B98" t="str">
            <v>IO72</v>
          </cell>
          <cell r="C98" t="str">
            <v>IO030501000000</v>
          </cell>
          <cell r="D98" t="str">
            <v>537</v>
          </cell>
          <cell r="E98" t="str">
            <v>Remote I/O Module and Unit</v>
          </cell>
          <cell r="F98" t="str">
            <v>541</v>
          </cell>
          <cell r="G98" t="str">
            <v>USB I/O Modules</v>
          </cell>
          <cell r="H98" t="str">
            <v>569</v>
          </cell>
          <cell r="I98" t="str">
            <v>USB I/O</v>
          </cell>
          <cell r="Y98" t="str">
            <v>X000</v>
          </cell>
          <cell r="AV98">
            <v>43742</v>
          </cell>
          <cell r="AW98">
            <v>43742</v>
          </cell>
        </row>
        <row r="99">
          <cell r="A99" t="str">
            <v>705</v>
          </cell>
          <cell r="B99" t="str">
            <v>IO72</v>
          </cell>
          <cell r="C99" t="str">
            <v>IO030501000000</v>
          </cell>
          <cell r="D99" t="str">
            <v>537</v>
          </cell>
          <cell r="E99" t="str">
            <v>Remote I/O Module and Unit</v>
          </cell>
          <cell r="F99" t="str">
            <v>814</v>
          </cell>
          <cell r="G99" t="str">
            <v>FRnet I/O Modules</v>
          </cell>
          <cell r="H99" t="str">
            <v>705</v>
          </cell>
          <cell r="I99" t="str">
            <v>FR-2000</v>
          </cell>
          <cell r="Y99" t="str">
            <v>X000</v>
          </cell>
          <cell r="AV99">
            <v>43742</v>
          </cell>
          <cell r="AW99">
            <v>43742</v>
          </cell>
        </row>
        <row r="100">
          <cell r="A100" t="str">
            <v>712</v>
          </cell>
          <cell r="B100" t="str">
            <v>IO72</v>
          </cell>
          <cell r="C100" t="str">
            <v>IO030501000000</v>
          </cell>
          <cell r="D100" t="str">
            <v>537</v>
          </cell>
          <cell r="E100" t="str">
            <v>Remote I/O Module and Unit</v>
          </cell>
          <cell r="F100" t="str">
            <v>578</v>
          </cell>
          <cell r="G100" t="str">
            <v>Wireless I/O Modules</v>
          </cell>
          <cell r="H100" t="str">
            <v>712</v>
          </cell>
          <cell r="I100" t="str">
            <v>ZigBee</v>
          </cell>
          <cell r="Y100" t="str">
            <v>X000</v>
          </cell>
          <cell r="AV100">
            <v>43742</v>
          </cell>
          <cell r="AW100">
            <v>43742</v>
          </cell>
        </row>
        <row r="101">
          <cell r="A101" t="str">
            <v>713</v>
          </cell>
          <cell r="B101" t="str">
            <v>IO72</v>
          </cell>
          <cell r="C101" t="str">
            <v>IO030501000000</v>
          </cell>
          <cell r="D101" t="str">
            <v>537</v>
          </cell>
          <cell r="E101" t="str">
            <v>Remote I/O Module and Unit</v>
          </cell>
          <cell r="F101" t="str">
            <v>578</v>
          </cell>
          <cell r="G101" t="str">
            <v>Wireless I/O Modules</v>
          </cell>
          <cell r="H101" t="str">
            <v>713</v>
          </cell>
          <cell r="I101" t="str">
            <v>Wi-Fi</v>
          </cell>
          <cell r="Y101" t="str">
            <v>X000</v>
          </cell>
          <cell r="AV101">
            <v>43742</v>
          </cell>
          <cell r="AW101">
            <v>43742</v>
          </cell>
        </row>
        <row r="102">
          <cell r="A102" t="str">
            <v>140</v>
          </cell>
          <cell r="B102" t="str">
            <v>IC01</v>
          </cell>
          <cell r="C102" t="str">
            <v>IC010101000000</v>
          </cell>
          <cell r="D102" t="str">
            <v>68</v>
          </cell>
          <cell r="E102" t="str">
            <v>Industrial Communication</v>
          </cell>
          <cell r="F102" t="str">
            <v>81</v>
          </cell>
          <cell r="G102" t="str">
            <v>Serial Communication</v>
          </cell>
          <cell r="H102" t="str">
            <v>140</v>
          </cell>
          <cell r="I102" t="str">
            <v>Multi-port Serial Board</v>
          </cell>
          <cell r="Y102" t="str">
            <v>VEX-112</v>
          </cell>
          <cell r="Z102" t="str">
            <v>VEX-142</v>
          </cell>
          <cell r="AA102" t="str">
            <v>VEX-114</v>
          </cell>
          <cell r="AB102" t="str">
            <v>VEX-144</v>
          </cell>
          <cell r="AC102" t="str">
            <v>PCIe-S118</v>
          </cell>
          <cell r="AD102" t="str">
            <v>PCIe-S148</v>
          </cell>
          <cell r="AV102">
            <v>43742</v>
          </cell>
          <cell r="AW102">
            <v>43742</v>
          </cell>
        </row>
        <row r="103">
          <cell r="A103" t="str">
            <v>463</v>
          </cell>
          <cell r="B103" t="str">
            <v>IC03</v>
          </cell>
          <cell r="C103" t="str">
            <v>IC010201000000</v>
          </cell>
          <cell r="D103" t="str">
            <v>68</v>
          </cell>
          <cell r="E103" t="str">
            <v>Industrial Communication</v>
          </cell>
          <cell r="F103" t="str">
            <v>81</v>
          </cell>
          <cell r="G103" t="str">
            <v>Serial Communication</v>
          </cell>
          <cell r="H103" t="str">
            <v>463</v>
          </cell>
          <cell r="I103" t="str">
            <v>Serial to Ethernet Device Server</v>
          </cell>
          <cell r="Y103" t="str">
            <v>PDS-720 (含MTCP, M)</v>
          </cell>
          <cell r="Z103" t="str">
            <v>PDS-721 (含MTCP,M)</v>
          </cell>
          <cell r="AA103" t="str">
            <v>PDS-732 (含MTCP,M)</v>
          </cell>
          <cell r="AB103" t="str">
            <v>PDS-734 (含MTCP,M)</v>
          </cell>
          <cell r="AC103" t="str">
            <v>PDS-742 (含MTCP,M)</v>
          </cell>
          <cell r="AD103" t="str">
            <v>PDS-743 (含MTCP,M)</v>
          </cell>
          <cell r="AE103" t="str">
            <v>PDS-752 (含MTCP,M)</v>
          </cell>
          <cell r="AF103" t="str">
            <v>PDS-755 (含MTCP,M)</v>
          </cell>
          <cell r="AG103" t="str">
            <v>PDS-762 (含MTCP,M)</v>
          </cell>
          <cell r="AH103" t="str">
            <v>PDS-782 (含MTCP,M)</v>
          </cell>
          <cell r="AI103" t="str">
            <v>PPDS-700-IP67</v>
          </cell>
          <cell r="AV103">
            <v>43742</v>
          </cell>
          <cell r="AW103">
            <v>43742</v>
          </cell>
        </row>
        <row r="104">
          <cell r="A104" t="str">
            <v>139</v>
          </cell>
          <cell r="B104" t="str">
            <v>IC11</v>
          </cell>
          <cell r="C104" t="str">
            <v>IC010301000000</v>
          </cell>
          <cell r="D104" t="str">
            <v>68</v>
          </cell>
          <cell r="E104" t="str">
            <v>Industrial Communication</v>
          </cell>
          <cell r="F104" t="str">
            <v>81</v>
          </cell>
          <cell r="G104" t="str">
            <v>Serial Communication</v>
          </cell>
          <cell r="H104" t="str">
            <v>139</v>
          </cell>
          <cell r="I104" t="str">
            <v>Modbus Data Concentrator</v>
          </cell>
          <cell r="AV104">
            <v>43742</v>
          </cell>
          <cell r="AW104">
            <v>43742</v>
          </cell>
        </row>
        <row r="105">
          <cell r="A105" t="str">
            <v>467</v>
          </cell>
          <cell r="B105" t="str">
            <v>IC14</v>
          </cell>
          <cell r="C105" t="str">
            <v>IC010501010000</v>
          </cell>
          <cell r="D105" t="str">
            <v>68</v>
          </cell>
          <cell r="E105" t="str">
            <v>Industrial Communication</v>
          </cell>
          <cell r="F105" t="str">
            <v>81</v>
          </cell>
          <cell r="G105" t="str">
            <v>Serial Communication</v>
          </cell>
          <cell r="H105" t="str">
            <v>467</v>
          </cell>
          <cell r="I105" t="str">
            <v>PAC Module</v>
          </cell>
          <cell r="AV105">
            <v>43742</v>
          </cell>
          <cell r="AW105">
            <v>43742</v>
          </cell>
        </row>
        <row r="106">
          <cell r="A106" t="str">
            <v>707</v>
          </cell>
          <cell r="B106" t="str">
            <v>IC14</v>
          </cell>
          <cell r="C106" t="str">
            <v>IC010501010000</v>
          </cell>
          <cell r="D106" t="str">
            <v>68</v>
          </cell>
          <cell r="E106" t="str">
            <v>Industrial Communication</v>
          </cell>
          <cell r="F106" t="str">
            <v>81</v>
          </cell>
          <cell r="G106" t="str">
            <v>Serial Communication</v>
          </cell>
          <cell r="H106" t="str">
            <v>707</v>
          </cell>
          <cell r="I106" t="str">
            <v>Converter</v>
          </cell>
          <cell r="AV106">
            <v>43742</v>
          </cell>
          <cell r="AW106">
            <v>43742</v>
          </cell>
        </row>
        <row r="107">
          <cell r="A107" t="str">
            <v>708</v>
          </cell>
          <cell r="B107" t="str">
            <v>IC20</v>
          </cell>
          <cell r="C107" t="str">
            <v>IC010600000000</v>
          </cell>
          <cell r="D107" t="str">
            <v>68</v>
          </cell>
          <cell r="E107" t="str">
            <v>Industrial Communication</v>
          </cell>
          <cell r="F107" t="str">
            <v>81</v>
          </cell>
          <cell r="G107" t="str">
            <v>Serial Communication</v>
          </cell>
          <cell r="H107" t="str">
            <v>708</v>
          </cell>
          <cell r="I107" t="str">
            <v>Gateway</v>
          </cell>
          <cell r="X107" t="str">
            <v>I-7188EX-MTCP</v>
          </cell>
          <cell r="Y107" t="str">
            <v>I-7188E2-MTCP</v>
          </cell>
          <cell r="Z107" t="str">
            <v>μPAC-7186EX-MTCP</v>
          </cell>
          <cell r="AA107" t="str">
            <v>μPAC-7186PEX-MTCP</v>
          </cell>
          <cell r="AV107">
            <v>43742</v>
          </cell>
          <cell r="AW107">
            <v>43742</v>
          </cell>
        </row>
        <row r="108">
          <cell r="A108" t="str">
            <v>709</v>
          </cell>
          <cell r="B108" t="str">
            <v>IC21</v>
          </cell>
          <cell r="C108" t="str">
            <v>IC010700000000</v>
          </cell>
          <cell r="D108" t="str">
            <v>68</v>
          </cell>
          <cell r="E108" t="str">
            <v>Industrial Communication</v>
          </cell>
          <cell r="F108" t="str">
            <v>81</v>
          </cell>
          <cell r="G108" t="str">
            <v>Serial Communication</v>
          </cell>
          <cell r="H108" t="str">
            <v>709</v>
          </cell>
          <cell r="I108" t="str">
            <v>Repeater</v>
          </cell>
          <cell r="X108" t="str">
            <v>I-7551</v>
          </cell>
          <cell r="Y108" t="str">
            <v>I-7510</v>
          </cell>
          <cell r="Z108" t="str">
            <v>tM-7510U</v>
          </cell>
          <cell r="AV108">
            <v>43742</v>
          </cell>
          <cell r="AW108">
            <v>43742</v>
          </cell>
        </row>
        <row r="109">
          <cell r="A109" t="str">
            <v>710</v>
          </cell>
          <cell r="B109" t="str">
            <v>IC22</v>
          </cell>
          <cell r="C109" t="str">
            <v>IC010800000000</v>
          </cell>
          <cell r="D109" t="str">
            <v>68</v>
          </cell>
          <cell r="E109" t="str">
            <v>Industrial Communication</v>
          </cell>
          <cell r="F109" t="str">
            <v>81</v>
          </cell>
          <cell r="G109" t="str">
            <v>Serial Communication</v>
          </cell>
          <cell r="H109" t="str">
            <v>710</v>
          </cell>
          <cell r="I109" t="str">
            <v>Hub</v>
          </cell>
          <cell r="X109" t="str">
            <v>I-7520U4</v>
          </cell>
          <cell r="Y109" t="str">
            <v>I-7513</v>
          </cell>
          <cell r="Z109" t="str">
            <v>I-7514U</v>
          </cell>
          <cell r="AV109">
            <v>43742</v>
          </cell>
          <cell r="AW109">
            <v>43742</v>
          </cell>
        </row>
        <row r="110">
          <cell r="A110" t="str">
            <v>721</v>
          </cell>
          <cell r="B110" t="str">
            <v>IC23</v>
          </cell>
          <cell r="C110" t="str">
            <v>IC010900000000</v>
          </cell>
          <cell r="D110" t="str">
            <v>68</v>
          </cell>
          <cell r="E110" t="str">
            <v>Industrial Communication</v>
          </cell>
          <cell r="F110" t="str">
            <v>81</v>
          </cell>
          <cell r="G110" t="str">
            <v>Serial Communication</v>
          </cell>
          <cell r="H110" t="str">
            <v>721</v>
          </cell>
          <cell r="I110" t="str">
            <v>Remote Maintenance Product</v>
          </cell>
          <cell r="X110" t="str">
            <v>M-4132</v>
          </cell>
          <cell r="Y110" t="str">
            <v>M2M-720-A</v>
          </cell>
          <cell r="Z110" t="str">
            <v>M2M-710D</v>
          </cell>
          <cell r="AA110" t="str">
            <v>M2M-711D
(Wi-Fi)</v>
          </cell>
          <cell r="AV110">
            <v>43742</v>
          </cell>
          <cell r="AW110">
            <v>43742</v>
          </cell>
        </row>
        <row r="111">
          <cell r="A111" t="str">
            <v>158</v>
          </cell>
          <cell r="B111" t="str">
            <v>IC24</v>
          </cell>
          <cell r="C111" t="str">
            <v>IC020101000000</v>
          </cell>
          <cell r="D111" t="str">
            <v>68</v>
          </cell>
          <cell r="E111" t="str">
            <v>Industrial Communication</v>
          </cell>
          <cell r="F111" t="str">
            <v>89</v>
          </cell>
          <cell r="G111" t="str">
            <v>Ethernet Communication</v>
          </cell>
          <cell r="H111" t="str">
            <v>158</v>
          </cell>
          <cell r="I111" t="str">
            <v>Ethernet Switch</v>
          </cell>
          <cell r="Y111" t="str">
            <v>MSM-508</v>
          </cell>
          <cell r="AV111">
            <v>43742</v>
          </cell>
          <cell r="AW111">
            <v>43742</v>
          </cell>
        </row>
        <row r="112">
          <cell r="A112" t="str">
            <v>782</v>
          </cell>
          <cell r="B112" t="str">
            <v>IC83</v>
          </cell>
          <cell r="C112" t="str">
            <v>IC020107000000</v>
          </cell>
          <cell r="D112" t="str">
            <v>68</v>
          </cell>
          <cell r="E112" t="str">
            <v>Industrial Communication</v>
          </cell>
          <cell r="F112" t="str">
            <v>89</v>
          </cell>
          <cell r="G112" t="str">
            <v>Ethernet Communication</v>
          </cell>
          <cell r="H112" t="str">
            <v>782</v>
          </cell>
          <cell r="I112" t="str">
            <v>PoE Injector/Splitter</v>
          </cell>
          <cell r="AV112">
            <v>43742</v>
          </cell>
          <cell r="AW112">
            <v>43742</v>
          </cell>
        </row>
        <row r="113">
          <cell r="A113" t="str">
            <v>831</v>
          </cell>
          <cell r="B113" t="str">
            <v>IC83</v>
          </cell>
          <cell r="C113" t="str">
            <v>IC020107000000</v>
          </cell>
          <cell r="D113" t="str">
            <v>68</v>
          </cell>
          <cell r="E113" t="str">
            <v>Industrial Communication</v>
          </cell>
          <cell r="F113" t="str">
            <v>89</v>
          </cell>
          <cell r="G113" t="str">
            <v>Ethernet Communication</v>
          </cell>
          <cell r="H113" t="str">
            <v>831</v>
          </cell>
          <cell r="I113" t="str">
            <v>Media Converter</v>
          </cell>
          <cell r="AV113">
            <v>43742</v>
          </cell>
          <cell r="AW113">
            <v>43742</v>
          </cell>
        </row>
        <row r="114">
          <cell r="A114" t="str">
            <v>160</v>
          </cell>
          <cell r="B114" t="str">
            <v>IC31</v>
          </cell>
          <cell r="C114" t="str">
            <v>IC030101010000</v>
          </cell>
          <cell r="D114" t="str">
            <v>68</v>
          </cell>
          <cell r="E114" t="str">
            <v>Industrial Communication</v>
          </cell>
          <cell r="F114" t="str">
            <v>159</v>
          </cell>
          <cell r="G114" t="str">
            <v>Fieldbus Communication</v>
          </cell>
          <cell r="H114" t="str">
            <v>160</v>
          </cell>
          <cell r="I114" t="str">
            <v>CAN Bus</v>
          </cell>
          <cell r="Z114" t="str">
            <v>PEX-CAN200i</v>
          </cell>
          <cell r="AV114">
            <v>43742</v>
          </cell>
          <cell r="AW114">
            <v>43742</v>
          </cell>
        </row>
        <row r="115">
          <cell r="A115" t="str">
            <v>161</v>
          </cell>
          <cell r="B115" t="str">
            <v>IC44</v>
          </cell>
          <cell r="C115" t="str">
            <v>IC030201010000</v>
          </cell>
          <cell r="D115" t="str">
            <v>68</v>
          </cell>
          <cell r="E115" t="str">
            <v>Industrial Communication</v>
          </cell>
          <cell r="F115" t="str">
            <v>159</v>
          </cell>
          <cell r="G115" t="str">
            <v>Fieldbus Communication</v>
          </cell>
          <cell r="H115" t="str">
            <v>161</v>
          </cell>
          <cell r="I115" t="str">
            <v>CANopen</v>
          </cell>
          <cell r="Z115" t="str">
            <v>PISO-CPM100</v>
          </cell>
          <cell r="AV115">
            <v>43742</v>
          </cell>
          <cell r="AW115">
            <v>43742</v>
          </cell>
        </row>
        <row r="116">
          <cell r="A116" t="str">
            <v>162</v>
          </cell>
          <cell r="B116" t="str">
            <v>IC50</v>
          </cell>
          <cell r="C116" t="str">
            <v>IC030301000000</v>
          </cell>
          <cell r="D116" t="str">
            <v>68</v>
          </cell>
          <cell r="E116" t="str">
            <v>Industrial Communication</v>
          </cell>
          <cell r="F116" t="str">
            <v>159</v>
          </cell>
          <cell r="G116" t="str">
            <v>Fieldbus Communication</v>
          </cell>
          <cell r="H116" t="str">
            <v>162</v>
          </cell>
          <cell r="I116" t="str">
            <v>DeviceNet</v>
          </cell>
          <cell r="Y116" t="str">
            <v>PISO-DNM100</v>
          </cell>
          <cell r="Z116" t="str">
            <v>PISO-DNS100U</v>
          </cell>
          <cell r="AV116">
            <v>43742</v>
          </cell>
          <cell r="AW116">
            <v>43742</v>
          </cell>
        </row>
        <row r="117">
          <cell r="A117" t="str">
            <v>165</v>
          </cell>
          <cell r="B117" t="str">
            <v>IC55</v>
          </cell>
          <cell r="C117" t="str">
            <v>IC030401000000</v>
          </cell>
          <cell r="D117" t="str">
            <v>68</v>
          </cell>
          <cell r="E117" t="str">
            <v>Industrial Communication</v>
          </cell>
          <cell r="F117" t="str">
            <v>159</v>
          </cell>
          <cell r="G117" t="str">
            <v>Fieldbus Communication</v>
          </cell>
          <cell r="H117" t="str">
            <v>165</v>
          </cell>
          <cell r="I117" t="str">
            <v>PROFIBUS</v>
          </cell>
          <cell r="Y117" t="str">
            <v>PROFI-2541</v>
          </cell>
          <cell r="Z117" t="str">
            <v>PROFI-2542</v>
          </cell>
          <cell r="AA117" t="str">
            <v>I-7550</v>
          </cell>
          <cell r="AB117" t="str">
            <v>I-7550E</v>
          </cell>
          <cell r="AV117">
            <v>43742</v>
          </cell>
          <cell r="AW117">
            <v>43742</v>
          </cell>
        </row>
        <row r="118">
          <cell r="A118" t="str">
            <v>170</v>
          </cell>
          <cell r="B118" t="str">
            <v>IC59</v>
          </cell>
          <cell r="C118" t="str">
            <v>IC030501000000</v>
          </cell>
          <cell r="D118" t="str">
            <v>68</v>
          </cell>
          <cell r="E118" t="str">
            <v>Industrial Communication</v>
          </cell>
          <cell r="F118" t="str">
            <v>159</v>
          </cell>
          <cell r="G118" t="str">
            <v>Fieldbus Communication</v>
          </cell>
          <cell r="H118" t="str">
            <v>170</v>
          </cell>
          <cell r="I118" t="str">
            <v>EtherCAT</v>
          </cell>
          <cell r="Y118" t="str">
            <v>ECAT-M801</v>
          </cell>
          <cell r="AV118">
            <v>43742</v>
          </cell>
          <cell r="AW118">
            <v>43742</v>
          </cell>
        </row>
        <row r="119">
          <cell r="A119" t="str">
            <v>169</v>
          </cell>
          <cell r="B119" t="str">
            <v>IC64</v>
          </cell>
          <cell r="C119" t="str">
            <v>IC030601000000</v>
          </cell>
          <cell r="D119" t="str">
            <v>68</v>
          </cell>
          <cell r="E119" t="str">
            <v>Industrial Communication</v>
          </cell>
          <cell r="F119" t="str">
            <v>159</v>
          </cell>
          <cell r="G119" t="str">
            <v>Fieldbus Communication</v>
          </cell>
          <cell r="H119" t="str">
            <v>169</v>
          </cell>
          <cell r="I119" t="str">
            <v>PROFINET</v>
          </cell>
          <cell r="Y119" t="str">
            <v>I-7580</v>
          </cell>
          <cell r="AV119">
            <v>43742</v>
          </cell>
          <cell r="AW119">
            <v>43742</v>
          </cell>
        </row>
        <row r="120">
          <cell r="A120" t="str">
            <v>167</v>
          </cell>
          <cell r="B120" t="str">
            <v>IC67</v>
          </cell>
          <cell r="C120" t="str">
            <v>IC030701000000</v>
          </cell>
          <cell r="D120" t="str">
            <v>68</v>
          </cell>
          <cell r="E120" t="str">
            <v>Industrial Communication</v>
          </cell>
          <cell r="F120" t="str">
            <v>159</v>
          </cell>
          <cell r="G120" t="str">
            <v>Fieldbus Communication</v>
          </cell>
          <cell r="H120" t="str">
            <v>167</v>
          </cell>
          <cell r="I120" t="str">
            <v>EtherNet/IP</v>
          </cell>
          <cell r="Y120" t="str">
            <v>GW-7472</v>
          </cell>
          <cell r="Z120" t="str">
            <v>GW-7473</v>
          </cell>
          <cell r="AV120">
            <v>43742</v>
          </cell>
          <cell r="AW120">
            <v>43742</v>
          </cell>
        </row>
        <row r="121">
          <cell r="A121" t="str">
            <v>168</v>
          </cell>
          <cell r="B121" t="str">
            <v>IC69</v>
          </cell>
          <cell r="C121" t="str">
            <v>IC030801000000</v>
          </cell>
          <cell r="D121" t="str">
            <v>68</v>
          </cell>
          <cell r="E121" t="str">
            <v>Industrial Communication</v>
          </cell>
          <cell r="F121" t="str">
            <v>159</v>
          </cell>
          <cell r="G121" t="str">
            <v>Fieldbus Communication</v>
          </cell>
          <cell r="H121" t="str">
            <v>168</v>
          </cell>
          <cell r="I121" t="str">
            <v>BACnet</v>
          </cell>
          <cell r="Y121" t="str">
            <v>GW-5492</v>
          </cell>
          <cell r="Z121" t="str">
            <v>GW-5493</v>
          </cell>
          <cell r="AV121">
            <v>43742</v>
          </cell>
          <cell r="AW121">
            <v>43742</v>
          </cell>
        </row>
        <row r="122">
          <cell r="A122" t="str">
            <v>164</v>
          </cell>
          <cell r="B122" t="str">
            <v>IC71</v>
          </cell>
          <cell r="C122" t="str">
            <v>IC030901000000</v>
          </cell>
          <cell r="D122" t="str">
            <v>68</v>
          </cell>
          <cell r="E122" t="str">
            <v>Industrial Communication</v>
          </cell>
          <cell r="F122" t="str">
            <v>159</v>
          </cell>
          <cell r="G122" t="str">
            <v>Fieldbus Communication</v>
          </cell>
          <cell r="H122" t="str">
            <v>164</v>
          </cell>
          <cell r="I122" t="str">
            <v>J1939</v>
          </cell>
          <cell r="Y122" t="str">
            <v>GW-7228</v>
          </cell>
          <cell r="Z122" t="str">
            <v>GW-7238</v>
          </cell>
          <cell r="AV122">
            <v>43742</v>
          </cell>
          <cell r="AW122">
            <v>43742</v>
          </cell>
        </row>
        <row r="123">
          <cell r="A123" t="str">
            <v>166</v>
          </cell>
          <cell r="B123" t="str">
            <v>IC72</v>
          </cell>
          <cell r="C123" t="str">
            <v>IC031001000000</v>
          </cell>
          <cell r="D123" t="str">
            <v>68</v>
          </cell>
          <cell r="E123" t="str">
            <v>Industrial Communication</v>
          </cell>
          <cell r="F123" t="str">
            <v>159</v>
          </cell>
          <cell r="G123" t="str">
            <v>Fieldbus Communication</v>
          </cell>
          <cell r="H123" t="str">
            <v>166</v>
          </cell>
          <cell r="I123" t="str">
            <v>HART</v>
          </cell>
          <cell r="Y123" t="str">
            <v>I-87H17W</v>
          </cell>
          <cell r="AV123">
            <v>43742</v>
          </cell>
          <cell r="AW123">
            <v>43742</v>
          </cell>
        </row>
        <row r="124">
          <cell r="A124" t="str">
            <v>171</v>
          </cell>
          <cell r="B124" t="str">
            <v>IC76</v>
          </cell>
          <cell r="C124" t="str">
            <v>IC031101000000</v>
          </cell>
          <cell r="D124" t="str">
            <v>68</v>
          </cell>
          <cell r="E124" t="str">
            <v>Industrial Communication</v>
          </cell>
          <cell r="F124" t="str">
            <v>159</v>
          </cell>
          <cell r="G124" t="str">
            <v>Fieldbus Communication</v>
          </cell>
          <cell r="H124" t="str">
            <v>171</v>
          </cell>
          <cell r="I124" t="str">
            <v>M-Bus</v>
          </cell>
          <cell r="Y124" t="str">
            <v>I-7590</v>
          </cell>
          <cell r="AV124">
            <v>43742</v>
          </cell>
          <cell r="AW124">
            <v>43742</v>
          </cell>
        </row>
        <row r="125">
          <cell r="A125" t="str">
            <v>714</v>
          </cell>
          <cell r="B125" t="str">
            <v>IC81</v>
          </cell>
          <cell r="C125" t="str">
            <v>IC040201000000</v>
          </cell>
          <cell r="D125" t="str">
            <v>68</v>
          </cell>
          <cell r="E125" t="str">
            <v>Industrial Communication</v>
          </cell>
          <cell r="F125" t="str">
            <v>82</v>
          </cell>
          <cell r="G125" t="str">
            <v>USB Communication</v>
          </cell>
          <cell r="H125" t="str">
            <v>714</v>
          </cell>
          <cell r="I125" t="str">
            <v>USB Device</v>
          </cell>
          <cell r="Y125" t="str">
            <v>USB-2020</v>
          </cell>
          <cell r="AV125">
            <v>43742</v>
          </cell>
          <cell r="AW125">
            <v>43742</v>
          </cell>
        </row>
        <row r="126">
          <cell r="A126" t="str">
            <v>471</v>
          </cell>
          <cell r="B126" t="str">
            <v>IC77</v>
          </cell>
          <cell r="C126" t="str">
            <v>IC040101000000</v>
          </cell>
          <cell r="D126" t="str">
            <v>68</v>
          </cell>
          <cell r="E126" t="str">
            <v>Industrial Communication</v>
          </cell>
          <cell r="F126" t="str">
            <v>82</v>
          </cell>
          <cell r="G126" t="str">
            <v>USB &amp; FRnet Communication</v>
          </cell>
          <cell r="H126" t="str">
            <v>471</v>
          </cell>
          <cell r="I126" t="str">
            <v>FRnet</v>
          </cell>
          <cell r="Y126" t="str">
            <v>FRB-200U</v>
          </cell>
          <cell r="AV126">
            <v>43742</v>
          </cell>
          <cell r="AW126">
            <v>43742</v>
          </cell>
        </row>
        <row r="127">
          <cell r="A127" t="str">
            <v>715</v>
          </cell>
          <cell r="B127" t="str">
            <v>WC01</v>
          </cell>
          <cell r="C127" t="str">
            <v>WC010100000000</v>
          </cell>
          <cell r="D127" t="str">
            <v>578</v>
          </cell>
          <cell r="E127" t="str">
            <v>Wireless Communication</v>
          </cell>
          <cell r="F127" t="str">
            <v>579</v>
          </cell>
          <cell r="G127" t="str">
            <v>3G/4G Products</v>
          </cell>
          <cell r="H127" t="str">
            <v>715</v>
          </cell>
          <cell r="I127" t="str">
            <v>Modems</v>
          </cell>
          <cell r="X127" t="str">
            <v>GTM-203M-3GWA</v>
          </cell>
          <cell r="Y127" t="str">
            <v>GTM-204M-Series</v>
          </cell>
          <cell r="Z127" t="str">
            <v>I-8212W-3GWA</v>
          </cell>
          <cell r="AA127" t="str">
            <v>I-8213W-3GWA</v>
          </cell>
          <cell r="AB127" t="str">
            <v>I-8213W-4G-Series</v>
          </cell>
          <cell r="AV127">
            <v>43742</v>
          </cell>
          <cell r="AW127">
            <v>43742</v>
          </cell>
        </row>
        <row r="128">
          <cell r="A128" t="str">
            <v>717</v>
          </cell>
          <cell r="B128" t="str">
            <v>WC02</v>
          </cell>
          <cell r="C128" t="str">
            <v>WC010200000000</v>
          </cell>
          <cell r="D128" t="str">
            <v>578</v>
          </cell>
          <cell r="E128" t="str">
            <v>Wireless Communication</v>
          </cell>
          <cell r="F128" t="str">
            <v>579</v>
          </cell>
          <cell r="G128" t="str">
            <v>3G/4G Products</v>
          </cell>
          <cell r="H128" t="str">
            <v>717</v>
          </cell>
          <cell r="I128" t="str">
            <v>Remote Terminal Unit</v>
          </cell>
          <cell r="X128" t="str">
            <v>GT-540-3GWA</v>
          </cell>
          <cell r="Y128" t="str">
            <v>GT-540P-3GWA</v>
          </cell>
          <cell r="Z128" t="str">
            <v>RTU-531PM</v>
          </cell>
          <cell r="AA128" t="str">
            <v>RTU-540P-NB
(NB-IoT)</v>
          </cell>
          <cell r="AB128" t="str">
            <v>RTU-140</v>
          </cell>
          <cell r="AV128">
            <v>43742</v>
          </cell>
          <cell r="AW128">
            <v>43742</v>
          </cell>
        </row>
        <row r="129">
          <cell r="A129" t="str">
            <v>719</v>
          </cell>
          <cell r="B129" t="str">
            <v>WC03</v>
          </cell>
          <cell r="C129" t="str">
            <v>WC010300000000</v>
          </cell>
          <cell r="D129" t="str">
            <v>578</v>
          </cell>
          <cell r="E129" t="str">
            <v>Wireless Communication</v>
          </cell>
          <cell r="F129" t="str">
            <v>579</v>
          </cell>
          <cell r="G129" t="str">
            <v>3G/4G Products</v>
          </cell>
          <cell r="H129" t="str">
            <v>719</v>
          </cell>
          <cell r="I129" t="str">
            <v xml:space="preserve">Multi Function Controller </v>
          </cell>
          <cell r="X129" t="str">
            <v>GTP-500M</v>
          </cell>
          <cell r="Y129" t="str">
            <v>GTP-230</v>
          </cell>
          <cell r="Z129" t="str">
            <v>GTP-541M</v>
          </cell>
          <cell r="AV129">
            <v>43742</v>
          </cell>
          <cell r="AW129">
            <v>43742</v>
          </cell>
        </row>
        <row r="130">
          <cell r="A130" t="str">
            <v>716</v>
          </cell>
          <cell r="B130" t="str">
            <v>WC04</v>
          </cell>
          <cell r="C130" t="str">
            <v>WC010400000000</v>
          </cell>
          <cell r="D130" t="str">
            <v>578</v>
          </cell>
          <cell r="E130" t="str">
            <v>Wireless Communication</v>
          </cell>
          <cell r="F130" t="str">
            <v>579</v>
          </cell>
          <cell r="G130" t="str">
            <v>3G/4G Products</v>
          </cell>
          <cell r="H130" t="str">
            <v>716</v>
          </cell>
          <cell r="I130" t="str">
            <v>SMS Alarm Controllers</v>
          </cell>
          <cell r="X130" t="str">
            <v>GT-531</v>
          </cell>
          <cell r="Y130" t="str">
            <v>SMS-531</v>
          </cell>
          <cell r="Z130" t="str">
            <v>GT-530</v>
          </cell>
          <cell r="AA130" t="str">
            <v>SMS-530</v>
          </cell>
          <cell r="AB130" t="str">
            <v>GT-534</v>
          </cell>
          <cell r="AC130" t="str">
            <v>SMS-534</v>
          </cell>
          <cell r="AV130">
            <v>43742</v>
          </cell>
          <cell r="AW130">
            <v>43742</v>
          </cell>
        </row>
        <row r="131">
          <cell r="A131" t="str">
            <v>720</v>
          </cell>
          <cell r="B131" t="str">
            <v>WC05</v>
          </cell>
          <cell r="C131" t="str">
            <v>WC010500000000</v>
          </cell>
          <cell r="D131" t="str">
            <v>578</v>
          </cell>
          <cell r="E131" t="str">
            <v>Wireless Communication</v>
          </cell>
          <cell r="F131" t="str">
            <v>579</v>
          </cell>
          <cell r="G131" t="str">
            <v>3G/4G Products</v>
          </cell>
          <cell r="H131" t="str">
            <v>720</v>
          </cell>
          <cell r="I131" t="str">
            <v>Mini-PAC</v>
          </cell>
          <cell r="X131" t="str">
            <v>G-4513 3GWA Series</v>
          </cell>
          <cell r="Y131" t="str">
            <v>G-4514 4G Series</v>
          </cell>
          <cell r="AV131">
            <v>43742</v>
          </cell>
          <cell r="AW131">
            <v>43742</v>
          </cell>
        </row>
        <row r="132">
          <cell r="A132" t="str">
            <v>718</v>
          </cell>
          <cell r="B132" t="str">
            <v>WC06</v>
          </cell>
          <cell r="C132" t="str">
            <v>WC010600000000</v>
          </cell>
          <cell r="D132" t="str">
            <v>578</v>
          </cell>
          <cell r="E132" t="str">
            <v>Wireless Communication</v>
          </cell>
          <cell r="F132" t="str">
            <v>579</v>
          </cell>
          <cell r="G132" t="str">
            <v>3G/4G Products</v>
          </cell>
          <cell r="H132" t="str">
            <v>718</v>
          </cell>
          <cell r="I132" t="str">
            <v xml:space="preserve">Gateway </v>
          </cell>
          <cell r="X132" t="str">
            <v>GRP-530M</v>
          </cell>
          <cell r="Y132" t="str">
            <v>GRP-540M Series</v>
          </cell>
          <cell r="Z132" t="str">
            <v>GRP-540M-NB
(NB-IoT)</v>
          </cell>
          <cell r="AV132">
            <v>43742</v>
          </cell>
          <cell r="AW132">
            <v>43742</v>
          </cell>
        </row>
        <row r="133">
          <cell r="A133" t="str">
            <v>722</v>
          </cell>
          <cell r="B133" t="str">
            <v>WC07</v>
          </cell>
          <cell r="C133" t="str">
            <v>WC020100000000</v>
          </cell>
          <cell r="D133" t="str">
            <v>578</v>
          </cell>
          <cell r="E133" t="str">
            <v>Wireless Communication</v>
          </cell>
          <cell r="F133" t="str">
            <v>173</v>
          </cell>
          <cell r="G133" t="str">
            <v>ZigBee</v>
          </cell>
          <cell r="H133" t="str">
            <v>722</v>
          </cell>
          <cell r="I133" t="str">
            <v>Converter</v>
          </cell>
          <cell r="X133" t="str">
            <v>ZT-2550/ZT-2551</v>
          </cell>
          <cell r="Y133" t="str">
            <v>ZT-2570/ZT-2571</v>
          </cell>
          <cell r="Z133" t="str">
            <v>ZT-USBC</v>
          </cell>
          <cell r="AV133">
            <v>43742</v>
          </cell>
          <cell r="AW133">
            <v>43742</v>
          </cell>
        </row>
        <row r="134">
          <cell r="A134" t="str">
            <v>723</v>
          </cell>
          <cell r="B134" t="str">
            <v>WC08</v>
          </cell>
          <cell r="C134" t="str">
            <v>WC020200000000</v>
          </cell>
          <cell r="D134" t="str">
            <v>578</v>
          </cell>
          <cell r="E134" t="str">
            <v>Wireless Communication</v>
          </cell>
          <cell r="F134" t="str">
            <v>173</v>
          </cell>
          <cell r="G134" t="str">
            <v>ZigBee</v>
          </cell>
          <cell r="H134" t="str">
            <v>723</v>
          </cell>
          <cell r="I134" t="str">
            <v>Repeater/Bridge</v>
          </cell>
          <cell r="X134" t="str">
            <v>ZT-2510</v>
          </cell>
          <cell r="Y134" t="str">
            <v>ZT-2530M</v>
          </cell>
          <cell r="AV134">
            <v>43742</v>
          </cell>
          <cell r="AW134">
            <v>43742</v>
          </cell>
        </row>
        <row r="135">
          <cell r="A135" t="str">
            <v>724</v>
          </cell>
          <cell r="B135" t="str">
            <v>WC09</v>
          </cell>
          <cell r="C135" t="str">
            <v>WC020300000000</v>
          </cell>
          <cell r="D135" t="str">
            <v>578</v>
          </cell>
          <cell r="E135" t="str">
            <v>Wireless Communication</v>
          </cell>
          <cell r="F135" t="str">
            <v>173</v>
          </cell>
          <cell r="G135" t="str">
            <v>ZigBee</v>
          </cell>
          <cell r="H135" t="str">
            <v>724</v>
          </cell>
          <cell r="I135" t="str">
            <v>Sniffer</v>
          </cell>
          <cell r="X135" t="str">
            <v>ZT-CHK</v>
          </cell>
          <cell r="AV135">
            <v>43742</v>
          </cell>
          <cell r="AW135">
            <v>43742</v>
          </cell>
        </row>
        <row r="136">
          <cell r="A136" t="str">
            <v>784</v>
          </cell>
          <cell r="B136" t="str">
            <v>WC21</v>
          </cell>
          <cell r="C136" t="str">
            <v>WC020400000000</v>
          </cell>
          <cell r="D136" t="str">
            <v>578</v>
          </cell>
          <cell r="E136" t="str">
            <v>Wireless Communication</v>
          </cell>
          <cell r="F136" t="str">
            <v>173</v>
          </cell>
          <cell r="G136" t="str">
            <v>ZigBee</v>
          </cell>
          <cell r="H136" t="str">
            <v>784</v>
          </cell>
          <cell r="I136" t="str">
            <v>Modbus Data Concentrator</v>
          </cell>
          <cell r="X136" t="str">
            <v>ZT-2000</v>
          </cell>
          <cell r="Y136" t="str">
            <v>ZT-2000IOP</v>
          </cell>
          <cell r="Z136" t="str">
            <v>ZT-2000IOG</v>
          </cell>
          <cell r="AV136">
            <v>43742</v>
          </cell>
          <cell r="AW136">
            <v>43742</v>
          </cell>
        </row>
        <row r="137">
          <cell r="A137" t="str">
            <v>725</v>
          </cell>
          <cell r="B137" t="str">
            <v>WC11</v>
          </cell>
          <cell r="C137" t="str">
            <v>WC030100000000</v>
          </cell>
          <cell r="D137" t="str">
            <v>578</v>
          </cell>
          <cell r="E137" t="str">
            <v>Wireless Communication</v>
          </cell>
          <cell r="F137" t="str">
            <v>176</v>
          </cell>
          <cell r="G137" t="str">
            <v>WiFi</v>
          </cell>
          <cell r="H137" t="str">
            <v>725</v>
          </cell>
          <cell r="I137" t="str">
            <v>Converter</v>
          </cell>
          <cell r="X137" t="str">
            <v>WF-2572</v>
          </cell>
          <cell r="Y137" t="str">
            <v>WF-2572M</v>
          </cell>
          <cell r="Z137" t="str">
            <v>IOP760AM</v>
          </cell>
          <cell r="AA137" t="str">
            <v>IOP760</v>
          </cell>
          <cell r="AV137">
            <v>43742</v>
          </cell>
          <cell r="AW137">
            <v>43742</v>
          </cell>
        </row>
        <row r="138">
          <cell r="A138" t="str">
            <v>726</v>
          </cell>
          <cell r="B138" t="str">
            <v>WC12</v>
          </cell>
          <cell r="C138" t="str">
            <v>WC030200000000</v>
          </cell>
          <cell r="D138" t="str">
            <v>578</v>
          </cell>
          <cell r="E138" t="str">
            <v>Wireless Communication</v>
          </cell>
          <cell r="F138" t="str">
            <v>176</v>
          </cell>
          <cell r="G138" t="str">
            <v>WiFi</v>
          </cell>
          <cell r="H138" t="str">
            <v>726</v>
          </cell>
          <cell r="I138" t="str">
            <v xml:space="preserve">Gateway </v>
          </cell>
          <cell r="X138" t="str">
            <v>RMV-760D-MTCP</v>
          </cell>
          <cell r="AV138">
            <v>43742</v>
          </cell>
          <cell r="AW138">
            <v>43742</v>
          </cell>
        </row>
        <row r="139">
          <cell r="A139" t="str">
            <v>727</v>
          </cell>
          <cell r="B139" t="str">
            <v>WC13</v>
          </cell>
          <cell r="C139" t="str">
            <v>WC030300000000</v>
          </cell>
          <cell r="D139" t="str">
            <v>578</v>
          </cell>
          <cell r="E139" t="str">
            <v>Wireless Communication</v>
          </cell>
          <cell r="F139" t="str">
            <v>176</v>
          </cell>
          <cell r="G139" t="str">
            <v>WiFi</v>
          </cell>
          <cell r="H139" t="str">
            <v>727</v>
          </cell>
          <cell r="I139" t="str">
            <v>AP</v>
          </cell>
          <cell r="X139" t="str">
            <v>APW77BAM</v>
          </cell>
          <cell r="AV139">
            <v>43742</v>
          </cell>
          <cell r="AW139">
            <v>43742</v>
          </cell>
        </row>
        <row r="140">
          <cell r="A140" t="str">
            <v>729</v>
          </cell>
          <cell r="B140" t="str">
            <v>WC15</v>
          </cell>
          <cell r="C140" t="str">
            <v>WC040100000000</v>
          </cell>
          <cell r="D140" t="str">
            <v>578</v>
          </cell>
          <cell r="E140" t="str">
            <v>Wireless Communication</v>
          </cell>
          <cell r="F140" t="str">
            <v>728</v>
          </cell>
          <cell r="G140" t="str">
            <v>More</v>
          </cell>
          <cell r="H140" t="str">
            <v>729</v>
          </cell>
          <cell r="I140" t="str">
            <v>DSSS RF Modem</v>
          </cell>
          <cell r="X140" t="str">
            <v>RFU-400</v>
          </cell>
          <cell r="Y140" t="str">
            <v>RFU-433</v>
          </cell>
          <cell r="Z140" t="str">
            <v>RFU-2400</v>
          </cell>
          <cell r="AA140" t="str">
            <v>tRFU-2400</v>
          </cell>
          <cell r="AB140" t="str">
            <v>SST-900B</v>
          </cell>
          <cell r="AV140">
            <v>43742</v>
          </cell>
          <cell r="AW140">
            <v>43742</v>
          </cell>
        </row>
        <row r="141">
          <cell r="A141" t="str">
            <v>730</v>
          </cell>
          <cell r="B141" t="str">
            <v>WC16</v>
          </cell>
          <cell r="C141" t="str">
            <v>WC040200000000</v>
          </cell>
          <cell r="D141" t="str">
            <v>578</v>
          </cell>
          <cell r="E141" t="str">
            <v>Wireless Communication</v>
          </cell>
          <cell r="F141" t="str">
            <v>728</v>
          </cell>
          <cell r="G141" t="str">
            <v>More</v>
          </cell>
          <cell r="H141" t="str">
            <v>730</v>
          </cell>
          <cell r="I141" t="str">
            <v>GPS Products</v>
          </cell>
          <cell r="X141" t="str">
            <v>GT-321R-USB</v>
          </cell>
          <cell r="Y141" t="str">
            <v>GT-321R-RS232</v>
          </cell>
          <cell r="Z141" t="str">
            <v>I-87211W</v>
          </cell>
          <cell r="AA141" t="str">
            <v>GPS-721</v>
          </cell>
          <cell r="AB141" t="str">
            <v>GPS-721-MRTU</v>
          </cell>
          <cell r="AV141">
            <v>43742</v>
          </cell>
          <cell r="AW141">
            <v>43742</v>
          </cell>
        </row>
        <row r="142">
          <cell r="A142" t="str">
            <v>732</v>
          </cell>
          <cell r="B142" t="str">
            <v>WC17</v>
          </cell>
          <cell r="C142" t="str">
            <v>WC040300000000</v>
          </cell>
          <cell r="D142" t="str">
            <v>578</v>
          </cell>
          <cell r="E142" t="str">
            <v>Wireless Communication</v>
          </cell>
          <cell r="F142" t="str">
            <v>728</v>
          </cell>
          <cell r="G142" t="str">
            <v>More</v>
          </cell>
          <cell r="H142" t="str">
            <v>732</v>
          </cell>
          <cell r="I142" t="str">
            <v>Bluetooth Products</v>
          </cell>
          <cell r="X142" t="str">
            <v>tBLE-720</v>
          </cell>
          <cell r="Y142" t="str">
            <v>BLE-USB</v>
          </cell>
          <cell r="Z142" t="str">
            <v>GAM-100</v>
          </cell>
          <cell r="AV142">
            <v>43742</v>
          </cell>
          <cell r="AW142">
            <v>43742</v>
          </cell>
        </row>
        <row r="143">
          <cell r="A143" t="str">
            <v>733</v>
          </cell>
          <cell r="B143" t="str">
            <v>WC18</v>
          </cell>
          <cell r="C143" t="str">
            <v>WC040400000000</v>
          </cell>
          <cell r="D143" t="str">
            <v>578</v>
          </cell>
          <cell r="E143" t="str">
            <v>Wireless Communication</v>
          </cell>
          <cell r="F143" t="str">
            <v>728</v>
          </cell>
          <cell r="G143" t="str">
            <v>More</v>
          </cell>
          <cell r="H143" t="str">
            <v>733</v>
          </cell>
          <cell r="I143" t="str">
            <v>Wireless Locating System</v>
          </cell>
          <cell r="X143" t="str">
            <v>WLS-T01</v>
          </cell>
          <cell r="Y143" t="str">
            <v>WLS-T02</v>
          </cell>
          <cell r="Z143" t="str">
            <v>WLS-T11</v>
          </cell>
          <cell r="AA143" t="str">
            <v>WLS-R01</v>
          </cell>
          <cell r="AB143" t="str">
            <v>WLS-RS300</v>
          </cell>
          <cell r="AC143" t="str">
            <v>WLS-CFG</v>
          </cell>
          <cell r="AV143">
            <v>43742</v>
          </cell>
          <cell r="AW143">
            <v>43742</v>
          </cell>
        </row>
        <row r="144">
          <cell r="A144" t="str">
            <v>731</v>
          </cell>
          <cell r="B144" t="str">
            <v>WC19</v>
          </cell>
          <cell r="C144" t="str">
            <v>WC040500000000</v>
          </cell>
          <cell r="D144" t="str">
            <v>578</v>
          </cell>
          <cell r="E144" t="str">
            <v>Wireless Communication</v>
          </cell>
          <cell r="F144" t="str">
            <v>728</v>
          </cell>
          <cell r="G144" t="str">
            <v>More</v>
          </cell>
          <cell r="H144" t="str">
            <v>731</v>
          </cell>
          <cell r="I144" t="str">
            <v>IR Products</v>
          </cell>
          <cell r="X144" t="str">
            <v>IR-210</v>
          </cell>
          <cell r="Y144" t="str">
            <v>IR-712A</v>
          </cell>
          <cell r="Z144" t="str">
            <v>IR-712-MTCP</v>
          </cell>
          <cell r="AA144" t="str">
            <v>IR-310-RM</v>
          </cell>
          <cell r="AV144">
            <v>43742</v>
          </cell>
          <cell r="AW144">
            <v>43742</v>
          </cell>
        </row>
        <row r="145">
          <cell r="A145" t="str">
            <v>734</v>
          </cell>
          <cell r="B145" t="str">
            <v>WC20</v>
          </cell>
          <cell r="C145" t="str">
            <v>WC040600000000</v>
          </cell>
          <cell r="D145" t="str">
            <v>578</v>
          </cell>
          <cell r="E145" t="str">
            <v>Wireless Communication</v>
          </cell>
          <cell r="F145" t="str">
            <v>728</v>
          </cell>
          <cell r="G145" t="str">
            <v>More</v>
          </cell>
          <cell r="H145" t="str">
            <v>734</v>
          </cell>
          <cell r="I145" t="str">
            <v>LoRa Products</v>
          </cell>
          <cell r="X145" t="str">
            <v>LRA-900</v>
          </cell>
          <cell r="Y145" t="str">
            <v>LRA-900-E</v>
          </cell>
          <cell r="AV145">
            <v>43742</v>
          </cell>
          <cell r="AW145">
            <v>43742</v>
          </cell>
        </row>
        <row r="146">
          <cell r="A146" t="str">
            <v>600</v>
          </cell>
          <cell r="B146" t="str">
            <v>EM01</v>
          </cell>
          <cell r="C146" t="str">
            <v>EM010100000000</v>
          </cell>
          <cell r="D146" t="str">
            <v>597</v>
          </cell>
          <cell r="E146" t="str">
            <v>Energy Management Products</v>
          </cell>
          <cell r="F146" t="str">
            <v>598</v>
          </cell>
          <cell r="G146" t="str">
            <v>Power Meter Concentrator</v>
          </cell>
          <cell r="H146" t="str">
            <v>600</v>
          </cell>
          <cell r="I146" t="str">
            <v>PMC Series</v>
          </cell>
          <cell r="X146" t="str">
            <v>PMC-5151</v>
          </cell>
          <cell r="Y146" t="str">
            <v>PMC-5231</v>
          </cell>
          <cell r="Z146" t="str">
            <v>PMC-5231M-3GWA</v>
          </cell>
          <cell r="AA146" t="str">
            <v>PMC-5231M-4GE 
PMC-5231M-4GC</v>
          </cell>
          <cell r="AV146">
            <v>43742</v>
          </cell>
          <cell r="AW146">
            <v>43742</v>
          </cell>
        </row>
        <row r="147">
          <cell r="A147" t="str">
            <v>601</v>
          </cell>
          <cell r="B147" t="str">
            <v>EM02</v>
          </cell>
          <cell r="C147" t="str">
            <v>EM010200000000</v>
          </cell>
          <cell r="D147" t="str">
            <v>597</v>
          </cell>
          <cell r="E147" t="str">
            <v>Energy Management Products</v>
          </cell>
          <cell r="F147" t="str">
            <v>598</v>
          </cell>
          <cell r="G147" t="str">
            <v>Power Meter Concentrator</v>
          </cell>
          <cell r="H147" t="str">
            <v>601</v>
          </cell>
          <cell r="I147" t="str">
            <v>PMD Series</v>
          </cell>
          <cell r="X147" t="str">
            <v>PMD-2201</v>
          </cell>
          <cell r="Y147" t="str">
            <v>PMD-4201</v>
          </cell>
          <cell r="AV147">
            <v>43742</v>
          </cell>
          <cell r="AW147">
            <v>43742</v>
          </cell>
        </row>
        <row r="148">
          <cell r="A148" t="str">
            <v>736</v>
          </cell>
          <cell r="B148" t="str">
            <v>EM03</v>
          </cell>
          <cell r="C148" t="str">
            <v>EM010300000000</v>
          </cell>
          <cell r="D148" t="str">
            <v>597</v>
          </cell>
          <cell r="E148" t="str">
            <v>Energy Management Products</v>
          </cell>
          <cell r="F148" t="str">
            <v>598</v>
          </cell>
          <cell r="G148" t="str">
            <v>Power Meter Concentrator</v>
          </cell>
          <cell r="H148" t="str">
            <v>736</v>
          </cell>
          <cell r="I148" t="str">
            <v>iWSN-2200 Series</v>
          </cell>
          <cell r="X148" t="str">
            <v>iWSN-2200</v>
          </cell>
          <cell r="AV148">
            <v>43742</v>
          </cell>
          <cell r="AW148">
            <v>43742</v>
          </cell>
        </row>
        <row r="149">
          <cell r="A149" t="str">
            <v>603</v>
          </cell>
          <cell r="B149" t="str">
            <v>EM04</v>
          </cell>
          <cell r="C149" t="str">
            <v>EM020100000000</v>
          </cell>
          <cell r="D149" t="str">
            <v>597</v>
          </cell>
          <cell r="E149" t="str">
            <v>Energy Management Products</v>
          </cell>
          <cell r="F149" t="str">
            <v>599</v>
          </cell>
          <cell r="G149" t="str">
            <v>Power Meter</v>
          </cell>
          <cell r="H149" t="str">
            <v>603</v>
          </cell>
          <cell r="I149" t="str">
            <v>Single-phase Smart Power Meter</v>
          </cell>
          <cell r="X149" t="str">
            <v>PM-311x Series</v>
          </cell>
          <cell r="AV149">
            <v>43742</v>
          </cell>
          <cell r="AW149">
            <v>43742</v>
          </cell>
        </row>
        <row r="150">
          <cell r="A150" t="str">
            <v>604</v>
          </cell>
          <cell r="B150" t="str">
            <v>EM05</v>
          </cell>
          <cell r="C150" t="str">
            <v>EM020200000000</v>
          </cell>
          <cell r="D150" t="str">
            <v>597</v>
          </cell>
          <cell r="E150" t="str">
            <v>Energy Management Products</v>
          </cell>
          <cell r="F150" t="str">
            <v>599</v>
          </cell>
          <cell r="G150" t="str">
            <v>Power Meter</v>
          </cell>
          <cell r="H150" t="str">
            <v>604</v>
          </cell>
          <cell r="I150" t="str">
            <v>3 Phases Smart Power Meter</v>
          </cell>
          <cell r="X150" t="str">
            <v>PM-3033</v>
          </cell>
          <cell r="Y150" t="str">
            <v>PM-3133</v>
          </cell>
          <cell r="Z150" t="str">
            <v>PM-3133-RCT</v>
          </cell>
          <cell r="AA150" t="str">
            <v>PM-2133D</v>
          </cell>
          <cell r="AV150">
            <v>43742</v>
          </cell>
          <cell r="AW150">
            <v>43742</v>
          </cell>
        </row>
        <row r="151">
          <cell r="A151" t="str">
            <v>605</v>
          </cell>
          <cell r="B151" t="str">
            <v>EM06</v>
          </cell>
          <cell r="C151" t="str">
            <v>EM020300000000</v>
          </cell>
          <cell r="D151" t="str">
            <v>597</v>
          </cell>
          <cell r="E151" t="str">
            <v>Energy Management Products</v>
          </cell>
          <cell r="F151" t="str">
            <v>599</v>
          </cell>
          <cell r="G151" t="str">
            <v>Power Meter</v>
          </cell>
          <cell r="H151" t="str">
            <v>605</v>
          </cell>
          <cell r="I151" t="str">
            <v>Multi-circuit Smart Power Meter</v>
          </cell>
          <cell r="X151" t="str">
            <v>PM-4324</v>
          </cell>
          <cell r="AV151">
            <v>43742</v>
          </cell>
          <cell r="AW151">
            <v>43742</v>
          </cell>
        </row>
        <row r="152">
          <cell r="A152" t="str">
            <v>737</v>
          </cell>
          <cell r="B152" t="str">
            <v>EM07</v>
          </cell>
          <cell r="C152" t="str">
            <v>EM020400000000</v>
          </cell>
          <cell r="D152" t="str">
            <v>597</v>
          </cell>
          <cell r="E152" t="str">
            <v>Energy Management Products</v>
          </cell>
          <cell r="F152" t="str">
            <v>599</v>
          </cell>
          <cell r="G152" t="str">
            <v>Power Meter</v>
          </cell>
          <cell r="H152" t="str">
            <v>737</v>
          </cell>
          <cell r="I152" t="str">
            <v>iWSN Sensor Module</v>
          </cell>
          <cell r="X152" t="str">
            <v>iWSN-1100</v>
          </cell>
          <cell r="Y152" t="str">
            <v>iWSN-750</v>
          </cell>
          <cell r="AV152">
            <v>43742</v>
          </cell>
          <cell r="AW152">
            <v>43742</v>
          </cell>
        </row>
        <row r="153">
          <cell r="A153" t="str">
            <v>739</v>
          </cell>
          <cell r="B153" t="str">
            <v>EM09</v>
          </cell>
          <cell r="C153" t="str">
            <v>EM030100000000</v>
          </cell>
          <cell r="D153" t="str">
            <v>597</v>
          </cell>
          <cell r="E153" t="str">
            <v>Energy Management Products</v>
          </cell>
          <cell r="F153" t="str">
            <v>738</v>
          </cell>
          <cell r="G153" t="str">
            <v>Portable Power Monitoring Suitcase</v>
          </cell>
          <cell r="H153" t="str">
            <v>739</v>
          </cell>
          <cell r="I153" t="str">
            <v>PPMS-133D-500P</v>
          </cell>
          <cell r="AV153">
            <v>43742</v>
          </cell>
          <cell r="AW153">
            <v>43742</v>
          </cell>
        </row>
        <row r="154">
          <cell r="A154" t="str">
            <v>617</v>
          </cell>
          <cell r="B154" t="str">
            <v>SC01</v>
          </cell>
          <cell r="C154" t="str">
            <v>SC010100000000</v>
          </cell>
          <cell r="D154" t="str">
            <v>615</v>
          </cell>
          <cell r="E154" t="str">
            <v>Signal Conditioning Modules</v>
          </cell>
          <cell r="F154" t="str">
            <v>616</v>
          </cell>
          <cell r="G154" t="str">
            <v>SG-3000</v>
          </cell>
          <cell r="H154" t="str">
            <v>617</v>
          </cell>
          <cell r="I154" t="str">
            <v>SG-3000</v>
          </cell>
          <cell r="AV154">
            <v>43742</v>
          </cell>
          <cell r="AW154">
            <v>43742</v>
          </cell>
        </row>
        <row r="155">
          <cell r="A155" t="str">
            <v>619</v>
          </cell>
          <cell r="B155" t="str">
            <v>SC02</v>
          </cell>
          <cell r="C155" t="str">
            <v>SC020100000000</v>
          </cell>
          <cell r="D155" t="str">
            <v>615</v>
          </cell>
          <cell r="E155" t="str">
            <v>Signal Conditioning Modules</v>
          </cell>
          <cell r="F155" t="str">
            <v>618</v>
          </cell>
          <cell r="G155" t="str">
            <v>Surge Protector and Termination Resistors</v>
          </cell>
          <cell r="H155" t="str">
            <v>619</v>
          </cell>
          <cell r="I155" t="str">
            <v>SG-700</v>
          </cell>
          <cell r="AV155">
            <v>43742</v>
          </cell>
          <cell r="AW155">
            <v>43742</v>
          </cell>
        </row>
        <row r="156">
          <cell r="A156" t="str">
            <v>773</v>
          </cell>
          <cell r="B156" t="str">
            <v>SC02</v>
          </cell>
          <cell r="C156" t="str">
            <v>SC020100000000</v>
          </cell>
          <cell r="D156" t="str">
            <v>615</v>
          </cell>
          <cell r="E156" t="str">
            <v>Signal Conditioning Modules</v>
          </cell>
          <cell r="F156" t="str">
            <v>618</v>
          </cell>
          <cell r="G156" t="str">
            <v>Surge Protector and Termination Resistors</v>
          </cell>
          <cell r="H156" t="str">
            <v>773</v>
          </cell>
          <cell r="I156" t="str">
            <v>tM-SG4</v>
          </cell>
          <cell r="AV156">
            <v>43742</v>
          </cell>
          <cell r="AW156">
            <v>43742</v>
          </cell>
        </row>
        <row r="157">
          <cell r="A157" t="str">
            <v>744</v>
          </cell>
          <cell r="B157" t="str">
            <v>SC03</v>
          </cell>
          <cell r="C157" t="str">
            <v>SC030100000000</v>
          </cell>
          <cell r="D157" t="str">
            <v>615</v>
          </cell>
          <cell r="E157" t="str">
            <v>Signal Conditioning Modules</v>
          </cell>
          <cell r="F157" t="str">
            <v>741</v>
          </cell>
          <cell r="G157" t="str">
            <v>Voltage Attenuator and Current Transformer</v>
          </cell>
          <cell r="H157" t="str">
            <v>744</v>
          </cell>
          <cell r="I157" t="str">
            <v>DN-800</v>
          </cell>
          <cell r="AV157">
            <v>43742</v>
          </cell>
          <cell r="AW157">
            <v>43742</v>
          </cell>
        </row>
        <row r="158">
          <cell r="A158" t="str">
            <v>772</v>
          </cell>
          <cell r="B158" t="str">
            <v>SC03</v>
          </cell>
          <cell r="C158" t="str">
            <v>SC030100000000</v>
          </cell>
          <cell r="D158" t="str">
            <v>615</v>
          </cell>
          <cell r="E158" t="str">
            <v>Signal Conditioning Modules</v>
          </cell>
          <cell r="F158" t="str">
            <v>741</v>
          </cell>
          <cell r="G158" t="str">
            <v>Voltage Attenuator and Current Transformer</v>
          </cell>
          <cell r="H158" t="str">
            <v>772</v>
          </cell>
          <cell r="I158" t="str">
            <v>DNM-800</v>
          </cell>
          <cell r="AV158">
            <v>43742</v>
          </cell>
          <cell r="AW158">
            <v>43742</v>
          </cell>
        </row>
        <row r="159">
          <cell r="A159" t="str">
            <v>775</v>
          </cell>
          <cell r="B159" t="str">
            <v>SW01</v>
          </cell>
          <cell r="C159" t="str">
            <v>SW010100000000</v>
          </cell>
          <cell r="D159" t="str">
            <v>614</v>
          </cell>
          <cell r="E159" t="str">
            <v>Software</v>
          </cell>
          <cell r="F159" t="str">
            <v>774</v>
          </cell>
          <cell r="G159" t="str">
            <v>InduSoft</v>
          </cell>
          <cell r="H159" t="str">
            <v>775</v>
          </cell>
          <cell r="I159" t="str">
            <v>InduSoft V8.1</v>
          </cell>
          <cell r="AV159">
            <v>43742</v>
          </cell>
          <cell r="AW159">
            <v>43742</v>
          </cell>
        </row>
        <row r="160">
          <cell r="A160" t="str">
            <v>776</v>
          </cell>
          <cell r="B160" t="str">
            <v>SW02</v>
          </cell>
          <cell r="C160" t="str">
            <v>SW020100000000</v>
          </cell>
          <cell r="D160" t="str">
            <v>614</v>
          </cell>
          <cell r="E160" t="str">
            <v>Software</v>
          </cell>
          <cell r="F160" t="str">
            <v>623</v>
          </cell>
          <cell r="G160" t="str">
            <v>eLogger</v>
          </cell>
          <cell r="H160" t="str">
            <v>776</v>
          </cell>
          <cell r="I160" t="str">
            <v>eLogger</v>
          </cell>
          <cell r="AV160">
            <v>43742</v>
          </cell>
          <cell r="AW160">
            <v>43742</v>
          </cell>
        </row>
        <row r="161">
          <cell r="A161" t="str">
            <v>779</v>
          </cell>
          <cell r="B161" t="str">
            <v>SW03</v>
          </cell>
          <cell r="C161" t="str">
            <v>SW030100000000</v>
          </cell>
          <cell r="D161" t="str">
            <v>614</v>
          </cell>
          <cell r="E161" t="str">
            <v>Software</v>
          </cell>
          <cell r="F161" t="str">
            <v>626</v>
          </cell>
          <cell r="G161" t="str">
            <v>EZ Data Logger</v>
          </cell>
          <cell r="H161" t="str">
            <v>779</v>
          </cell>
          <cell r="I161" t="str">
            <v>EZ Data Logger</v>
          </cell>
          <cell r="AV161">
            <v>43742</v>
          </cell>
          <cell r="AW161">
            <v>43742</v>
          </cell>
        </row>
        <row r="162">
          <cell r="A162" t="str">
            <v>628</v>
          </cell>
          <cell r="B162" t="str">
            <v>SW04</v>
          </cell>
          <cell r="C162" t="str">
            <v>SW040100000000</v>
          </cell>
          <cell r="D162" t="str">
            <v>614</v>
          </cell>
          <cell r="E162" t="str">
            <v>Software</v>
          </cell>
          <cell r="F162" t="str">
            <v>621</v>
          </cell>
          <cell r="G162" t="str">
            <v>SCADA/HMI</v>
          </cell>
          <cell r="H162" t="str">
            <v>628</v>
          </cell>
          <cell r="I162" t="str">
            <v>CANcheck</v>
          </cell>
          <cell r="AV162">
            <v>43742</v>
          </cell>
          <cell r="AW162">
            <v>43742</v>
          </cell>
        </row>
        <row r="163">
          <cell r="A163" t="str">
            <v>630</v>
          </cell>
          <cell r="B163" t="str">
            <v>SW05</v>
          </cell>
          <cell r="C163" t="str">
            <v>SW050100000000</v>
          </cell>
          <cell r="D163" t="str">
            <v>614</v>
          </cell>
          <cell r="E163" t="str">
            <v>Software</v>
          </cell>
          <cell r="F163" t="str">
            <v>629</v>
          </cell>
          <cell r="G163" t="str">
            <v>Development Tools</v>
          </cell>
          <cell r="H163" t="str">
            <v>630</v>
          </cell>
          <cell r="I163" t="str">
            <v>Win-GRAF</v>
          </cell>
          <cell r="AV163">
            <v>43742</v>
          </cell>
          <cell r="AW163">
            <v>43742</v>
          </cell>
        </row>
        <row r="164">
          <cell r="A164" t="str">
            <v>749</v>
          </cell>
          <cell r="B164" t="str">
            <v>SW06</v>
          </cell>
          <cell r="C164" t="str">
            <v>SW050200000000</v>
          </cell>
          <cell r="D164" t="str">
            <v>614</v>
          </cell>
          <cell r="E164" t="str">
            <v>Software</v>
          </cell>
          <cell r="F164" t="str">
            <v>629</v>
          </cell>
          <cell r="G164" t="str">
            <v>Development Tools</v>
          </cell>
          <cell r="H164" t="str">
            <v>749</v>
          </cell>
          <cell r="I164" t="str">
            <v>HMIworks</v>
          </cell>
          <cell r="AV164">
            <v>43742</v>
          </cell>
          <cell r="AW164">
            <v>43742</v>
          </cell>
        </row>
        <row r="165">
          <cell r="A165" t="str">
            <v>750</v>
          </cell>
          <cell r="B165" t="str">
            <v>SW07</v>
          </cell>
          <cell r="C165" t="str">
            <v>SW050300000000</v>
          </cell>
          <cell r="D165" t="str">
            <v>614</v>
          </cell>
          <cell r="E165" t="str">
            <v>Software</v>
          </cell>
          <cell r="F165" t="str">
            <v>629</v>
          </cell>
          <cell r="G165" t="str">
            <v>Development Tools</v>
          </cell>
          <cell r="H165" t="str">
            <v>750</v>
          </cell>
          <cell r="I165" t="str">
            <v>UniDAQ</v>
          </cell>
          <cell r="AV165">
            <v>43742</v>
          </cell>
          <cell r="AW165">
            <v>43742</v>
          </cell>
        </row>
        <row r="166">
          <cell r="A166" t="str">
            <v>755</v>
          </cell>
          <cell r="B166" t="str">
            <v>SW08</v>
          </cell>
          <cell r="C166" t="str">
            <v>SW050400000000</v>
          </cell>
          <cell r="D166" t="str">
            <v>614</v>
          </cell>
          <cell r="E166" t="str">
            <v>Software</v>
          </cell>
          <cell r="F166" t="str">
            <v>629</v>
          </cell>
          <cell r="G166" t="str">
            <v>Development Tools</v>
          </cell>
          <cell r="H166" t="str">
            <v>755</v>
          </cell>
          <cell r="I166" t="str">
            <v>CANopen Master Library</v>
          </cell>
          <cell r="AV166">
            <v>43742</v>
          </cell>
          <cell r="AW166">
            <v>43742</v>
          </cell>
        </row>
        <row r="167">
          <cell r="A167" t="str">
            <v>752</v>
          </cell>
          <cell r="B167" t="str">
            <v>SW09</v>
          </cell>
          <cell r="C167" t="str">
            <v>SW050500000000</v>
          </cell>
          <cell r="D167" t="str">
            <v>614</v>
          </cell>
          <cell r="E167" t="str">
            <v>Software</v>
          </cell>
          <cell r="F167" t="str">
            <v>629</v>
          </cell>
          <cell r="G167" t="str">
            <v>Development Tools</v>
          </cell>
          <cell r="H167" t="str">
            <v>752</v>
          </cell>
          <cell r="I167" t="str">
            <v>MiniOS7</v>
          </cell>
          <cell r="AV167">
            <v>43742</v>
          </cell>
          <cell r="AW167">
            <v>43742</v>
          </cell>
        </row>
        <row r="168">
          <cell r="A168" t="str">
            <v>751</v>
          </cell>
          <cell r="B168" t="str">
            <v>SW10</v>
          </cell>
          <cell r="C168" t="str">
            <v>SW050600000000</v>
          </cell>
          <cell r="D168" t="str">
            <v>614</v>
          </cell>
          <cell r="E168" t="str">
            <v>Software</v>
          </cell>
          <cell r="F168" t="str">
            <v>629</v>
          </cell>
          <cell r="G168" t="str">
            <v>Development Tools</v>
          </cell>
          <cell r="H168" t="str">
            <v>751</v>
          </cell>
          <cell r="I168" t="str">
            <v>Modbus Tool</v>
          </cell>
          <cell r="AV168">
            <v>43742</v>
          </cell>
          <cell r="AW168">
            <v>43742</v>
          </cell>
        </row>
        <row r="169">
          <cell r="A169" t="str">
            <v>756</v>
          </cell>
          <cell r="B169" t="str">
            <v>SW11</v>
          </cell>
          <cell r="C169" t="str">
            <v>SW050700000000</v>
          </cell>
          <cell r="D169" t="str">
            <v>614</v>
          </cell>
          <cell r="E169" t="str">
            <v>Software</v>
          </cell>
          <cell r="F169" t="str">
            <v>629</v>
          </cell>
          <cell r="G169" t="str">
            <v>Development Tools</v>
          </cell>
          <cell r="H169" t="str">
            <v>756</v>
          </cell>
          <cell r="I169" t="str">
            <v>DCON Library</v>
          </cell>
          <cell r="AV169">
            <v>43742</v>
          </cell>
          <cell r="AW169">
            <v>43742</v>
          </cell>
        </row>
        <row r="170">
          <cell r="A170" t="str">
            <v>753</v>
          </cell>
          <cell r="B170" t="str">
            <v>SW12</v>
          </cell>
          <cell r="C170" t="str">
            <v>SW050800000000</v>
          </cell>
          <cell r="D170" t="str">
            <v>614</v>
          </cell>
          <cell r="E170" t="str">
            <v>Software</v>
          </cell>
          <cell r="F170" t="str">
            <v>629</v>
          </cell>
          <cell r="G170" t="str">
            <v>Development Tools</v>
          </cell>
          <cell r="H170" t="str">
            <v>753</v>
          </cell>
          <cell r="I170" t="str">
            <v>ISaGRAF</v>
          </cell>
          <cell r="AV170">
            <v>43742</v>
          </cell>
          <cell r="AW170">
            <v>43742</v>
          </cell>
        </row>
        <row r="171">
          <cell r="A171" t="str">
            <v>754</v>
          </cell>
          <cell r="B171" t="str">
            <v>SW13</v>
          </cell>
          <cell r="C171" t="str">
            <v>SW030100000000</v>
          </cell>
          <cell r="D171" t="str">
            <v>614</v>
          </cell>
          <cell r="E171" t="str">
            <v>Software</v>
          </cell>
          <cell r="F171" t="str">
            <v>745</v>
          </cell>
          <cell r="G171" t="str">
            <v>Applications</v>
          </cell>
          <cell r="H171" t="str">
            <v>754</v>
          </cell>
          <cell r="I171" t="str">
            <v>PMC Data Server</v>
          </cell>
          <cell r="AV171">
            <v>43742</v>
          </cell>
          <cell r="AW171">
            <v>43742</v>
          </cell>
        </row>
        <row r="172">
          <cell r="A172" t="str">
            <v>757</v>
          </cell>
          <cell r="B172" t="str">
            <v>SW14</v>
          </cell>
          <cell r="C172" t="str">
            <v>SW030200000000</v>
          </cell>
          <cell r="D172" t="str">
            <v>614</v>
          </cell>
          <cell r="E172" t="str">
            <v>Software</v>
          </cell>
          <cell r="F172" t="str">
            <v>745</v>
          </cell>
          <cell r="G172" t="str">
            <v>Applications</v>
          </cell>
          <cell r="H172" t="str">
            <v>757</v>
          </cell>
          <cell r="I172" t="str">
            <v>M2M RTU Center</v>
          </cell>
          <cell r="AV172">
            <v>43742</v>
          </cell>
          <cell r="AW172">
            <v>43742</v>
          </cell>
        </row>
        <row r="173">
          <cell r="A173" t="str">
            <v>758</v>
          </cell>
          <cell r="B173" t="str">
            <v>SW15</v>
          </cell>
          <cell r="C173" t="str">
            <v>SW030300000000</v>
          </cell>
          <cell r="D173" t="str">
            <v>614</v>
          </cell>
          <cell r="E173" t="str">
            <v>Software</v>
          </cell>
          <cell r="F173" t="str">
            <v>745</v>
          </cell>
          <cell r="G173" t="str">
            <v>Applications</v>
          </cell>
          <cell r="H173" t="str">
            <v>758</v>
          </cell>
          <cell r="I173" t="str">
            <v>NB-DA Server</v>
          </cell>
          <cell r="AV173">
            <v>43742</v>
          </cell>
          <cell r="AW173">
            <v>43742</v>
          </cell>
        </row>
        <row r="174">
          <cell r="A174" t="str">
            <v>759</v>
          </cell>
          <cell r="B174" t="str">
            <v>SW16</v>
          </cell>
          <cell r="C174" t="str">
            <v>SW030400000000</v>
          </cell>
          <cell r="D174" t="str">
            <v>614</v>
          </cell>
          <cell r="E174" t="str">
            <v>Software</v>
          </cell>
          <cell r="F174" t="str">
            <v>745</v>
          </cell>
          <cell r="G174" t="str">
            <v>Applications</v>
          </cell>
          <cell r="H174" t="str">
            <v>759</v>
          </cell>
          <cell r="I174" t="str">
            <v>VCEP (Virtual CE Pro)</v>
          </cell>
          <cell r="AV174">
            <v>43742</v>
          </cell>
          <cell r="AW174">
            <v>43742</v>
          </cell>
        </row>
        <row r="175">
          <cell r="A175" t="str">
            <v>760</v>
          </cell>
          <cell r="B175" t="str">
            <v>SW17</v>
          </cell>
          <cell r="C175" t="str">
            <v>SW040100000000</v>
          </cell>
          <cell r="D175" t="str">
            <v>614</v>
          </cell>
          <cell r="E175" t="str">
            <v>Software</v>
          </cell>
          <cell r="F175" t="str">
            <v>746</v>
          </cell>
          <cell r="G175" t="str">
            <v>Utility/Driver</v>
          </cell>
          <cell r="H175" t="str">
            <v>760</v>
          </cell>
          <cell r="I175" t="str">
            <v>Power Meter Utility</v>
          </cell>
          <cell r="AV175">
            <v>43742</v>
          </cell>
          <cell r="AW175">
            <v>43742</v>
          </cell>
        </row>
        <row r="176">
          <cell r="A176" t="str">
            <v>762</v>
          </cell>
          <cell r="B176" t="str">
            <v>SW18</v>
          </cell>
          <cell r="C176" t="str">
            <v>SW040200000000</v>
          </cell>
          <cell r="D176" t="str">
            <v>614</v>
          </cell>
          <cell r="E176" t="str">
            <v>Software</v>
          </cell>
          <cell r="F176" t="str">
            <v>746</v>
          </cell>
          <cell r="G176" t="str">
            <v>Utility/Driver</v>
          </cell>
          <cell r="H176" t="str">
            <v>762</v>
          </cell>
          <cell r="I176" t="str">
            <v>eSearch</v>
          </cell>
          <cell r="AV176">
            <v>43742</v>
          </cell>
          <cell r="AW176">
            <v>43742</v>
          </cell>
        </row>
        <row r="177">
          <cell r="A177" t="str">
            <v>761</v>
          </cell>
          <cell r="B177" t="str">
            <v>SW19</v>
          </cell>
          <cell r="C177" t="str">
            <v>SW040300000000</v>
          </cell>
          <cell r="D177" t="str">
            <v>614</v>
          </cell>
          <cell r="E177" t="str">
            <v>Software</v>
          </cell>
          <cell r="F177" t="str">
            <v>746</v>
          </cell>
          <cell r="G177" t="str">
            <v>Utility/Driver</v>
          </cell>
          <cell r="H177" t="str">
            <v>761</v>
          </cell>
          <cell r="I177" t="str">
            <v>DCON Utility Pro</v>
          </cell>
          <cell r="AV177">
            <v>43742</v>
          </cell>
          <cell r="AW177">
            <v>43742</v>
          </cell>
        </row>
        <row r="178">
          <cell r="A178" t="str">
            <v>763</v>
          </cell>
          <cell r="B178" t="str">
            <v>SW20</v>
          </cell>
          <cell r="C178" t="str">
            <v>SW040400000000</v>
          </cell>
          <cell r="D178" t="str">
            <v>614</v>
          </cell>
          <cell r="E178" t="str">
            <v>Software</v>
          </cell>
          <cell r="F178" t="str">
            <v>746</v>
          </cell>
          <cell r="G178" t="str">
            <v>Utility/Driver</v>
          </cell>
          <cell r="H178" t="str">
            <v>763</v>
          </cell>
          <cell r="I178" t="str">
            <v>VxCAN Driver</v>
          </cell>
          <cell r="AV178">
            <v>43742</v>
          </cell>
          <cell r="AW178">
            <v>43742</v>
          </cell>
        </row>
        <row r="179">
          <cell r="A179" t="str">
            <v>764</v>
          </cell>
          <cell r="B179" t="str">
            <v>SW21</v>
          </cell>
          <cell r="C179" t="str">
            <v>SW040500000000</v>
          </cell>
          <cell r="D179" t="str">
            <v>614</v>
          </cell>
          <cell r="E179" t="str">
            <v>Software</v>
          </cell>
          <cell r="F179" t="str">
            <v>746</v>
          </cell>
          <cell r="G179" t="str">
            <v>Utility/Driver</v>
          </cell>
          <cell r="H179" t="str">
            <v>764</v>
          </cell>
          <cell r="I179" t="str">
            <v>VxComm (Virtual COM)</v>
          </cell>
          <cell r="AV179">
            <v>43742</v>
          </cell>
          <cell r="AW179">
            <v>43742</v>
          </cell>
        </row>
        <row r="180">
          <cell r="A180" t="str">
            <v>612</v>
          </cell>
          <cell r="B180" t="str">
            <v>AC01</v>
          </cell>
          <cell r="C180" t="str">
            <v>AC010100000000</v>
          </cell>
          <cell r="D180" t="str">
            <v>69</v>
          </cell>
          <cell r="E180" t="str">
            <v>Accessories</v>
          </cell>
          <cell r="F180" t="str">
            <v>132</v>
          </cell>
          <cell r="G180" t="str">
            <v>Power Supplies</v>
          </cell>
          <cell r="H180" t="str">
            <v>612</v>
          </cell>
          <cell r="I180" t="str">
            <v>Power Supplies</v>
          </cell>
          <cell r="AV180">
            <v>43742</v>
          </cell>
          <cell r="AW180">
            <v>43742</v>
          </cell>
        </row>
        <row r="181">
          <cell r="A181" t="str">
            <v>613</v>
          </cell>
          <cell r="B181" t="str">
            <v>AC02</v>
          </cell>
          <cell r="C181" t="str">
            <v>AC010200000000</v>
          </cell>
          <cell r="D181" t="str">
            <v>69</v>
          </cell>
          <cell r="E181" t="str">
            <v>Accessories</v>
          </cell>
          <cell r="F181" t="str">
            <v>132</v>
          </cell>
          <cell r="G181" t="str">
            <v>Power Supplies</v>
          </cell>
          <cell r="H181" t="str">
            <v>613</v>
          </cell>
          <cell r="I181" t="str">
            <v>DIN Rail Power Supplies</v>
          </cell>
          <cell r="AV181">
            <v>43742</v>
          </cell>
          <cell r="AW181">
            <v>43742</v>
          </cell>
        </row>
        <row r="182">
          <cell r="A182" t="str">
            <v>138</v>
          </cell>
          <cell r="B182" t="str">
            <v>AC03</v>
          </cell>
          <cell r="C182" t="str">
            <v>AC020100000000</v>
          </cell>
          <cell r="D182" t="str">
            <v>69</v>
          </cell>
          <cell r="E182" t="str">
            <v>Accessories</v>
          </cell>
          <cell r="F182" t="str">
            <v>121</v>
          </cell>
          <cell r="G182" t="str">
            <v>Antennas</v>
          </cell>
          <cell r="H182" t="str">
            <v>138</v>
          </cell>
          <cell r="I182" t="str">
            <v>Antennas</v>
          </cell>
          <cell r="AV182">
            <v>43742</v>
          </cell>
          <cell r="AW182">
            <v>43742</v>
          </cell>
        </row>
        <row r="183">
          <cell r="A183" t="str">
            <v>259</v>
          </cell>
          <cell r="B183" t="str">
            <v>AC04</v>
          </cell>
          <cell r="C183" t="str">
            <v>AC030100000000</v>
          </cell>
          <cell r="D183" t="str">
            <v>69</v>
          </cell>
          <cell r="E183" t="str">
            <v>Accessories</v>
          </cell>
          <cell r="F183" t="str">
            <v>122</v>
          </cell>
          <cell r="G183" t="str">
            <v>Cables and Connectors</v>
          </cell>
          <cell r="H183" t="str">
            <v>259</v>
          </cell>
          <cell r="I183" t="str">
            <v>Antenna Extension Cables</v>
          </cell>
          <cell r="AV183">
            <v>43742</v>
          </cell>
          <cell r="AW183">
            <v>43742</v>
          </cell>
        </row>
        <row r="184">
          <cell r="A184" t="str">
            <v>444</v>
          </cell>
          <cell r="B184" t="str">
            <v>AC05</v>
          </cell>
          <cell r="C184" t="str">
            <v>AC030200000000</v>
          </cell>
          <cell r="D184" t="str">
            <v>69</v>
          </cell>
          <cell r="E184" t="str">
            <v>Accessories</v>
          </cell>
          <cell r="F184" t="str">
            <v>122</v>
          </cell>
          <cell r="G184" t="str">
            <v>Cables and Connectors</v>
          </cell>
          <cell r="H184" t="str">
            <v>444</v>
          </cell>
          <cell r="I184" t="str">
            <v>IR Emitter Cables</v>
          </cell>
          <cell r="AV184">
            <v>43742</v>
          </cell>
          <cell r="AW184">
            <v>43742</v>
          </cell>
        </row>
        <row r="185">
          <cell r="A185" t="str">
            <v>439</v>
          </cell>
          <cell r="B185" t="str">
            <v>AC06</v>
          </cell>
          <cell r="C185" t="str">
            <v>AC030300000000</v>
          </cell>
          <cell r="D185" t="str">
            <v>69</v>
          </cell>
          <cell r="E185" t="str">
            <v>Accessories</v>
          </cell>
          <cell r="F185" t="str">
            <v>122</v>
          </cell>
          <cell r="G185" t="str">
            <v>Cables and Connectors</v>
          </cell>
          <cell r="H185" t="str">
            <v>439</v>
          </cell>
          <cell r="I185" t="str">
            <v>MA/Servo/SCSI Cables</v>
          </cell>
          <cell r="AV185">
            <v>43742</v>
          </cell>
          <cell r="AW185">
            <v>43742</v>
          </cell>
        </row>
        <row r="186">
          <cell r="A186" t="str">
            <v>445</v>
          </cell>
          <cell r="B186" t="str">
            <v>AC07</v>
          </cell>
          <cell r="C186" t="str">
            <v>AC030400000000</v>
          </cell>
          <cell r="D186" t="str">
            <v>69</v>
          </cell>
          <cell r="E186" t="str">
            <v>Accessories</v>
          </cell>
          <cell r="F186" t="str">
            <v>122</v>
          </cell>
          <cell r="G186" t="str">
            <v>Cables and Connectors</v>
          </cell>
          <cell r="H186" t="str">
            <v>445</v>
          </cell>
          <cell r="I186" t="str">
            <v>VGA &amp; Flat Cables</v>
          </cell>
          <cell r="AV186">
            <v>43742</v>
          </cell>
          <cell r="AW186">
            <v>43742</v>
          </cell>
        </row>
        <row r="187">
          <cell r="A187" t="str">
            <v>448</v>
          </cell>
          <cell r="B187" t="str">
            <v>AC08</v>
          </cell>
          <cell r="C187" t="str">
            <v>AC030500000000</v>
          </cell>
          <cell r="D187" t="str">
            <v>69</v>
          </cell>
          <cell r="E187" t="str">
            <v>Accessories</v>
          </cell>
          <cell r="F187" t="str">
            <v>122</v>
          </cell>
          <cell r="G187" t="str">
            <v>Cables and Connectors</v>
          </cell>
          <cell r="H187" t="str">
            <v>448</v>
          </cell>
          <cell r="I187" t="str">
            <v>9-pin Cables/Adapters</v>
          </cell>
          <cell r="AV187">
            <v>43742</v>
          </cell>
          <cell r="AW187">
            <v>43742</v>
          </cell>
        </row>
        <row r="188">
          <cell r="A188" t="str">
            <v>447</v>
          </cell>
          <cell r="B188" t="str">
            <v>AC09</v>
          </cell>
          <cell r="C188" t="str">
            <v>AC030600000000</v>
          </cell>
          <cell r="D188" t="str">
            <v>69</v>
          </cell>
          <cell r="E188" t="str">
            <v>Accessories</v>
          </cell>
          <cell r="F188" t="str">
            <v>122</v>
          </cell>
          <cell r="G188" t="str">
            <v>Cables and Connectors</v>
          </cell>
          <cell r="H188" t="str">
            <v>447</v>
          </cell>
          <cell r="I188" t="str">
            <v>25-pin Cables/Adapters</v>
          </cell>
          <cell r="AV188">
            <v>43742</v>
          </cell>
          <cell r="AW188">
            <v>43742</v>
          </cell>
        </row>
        <row r="189">
          <cell r="A189" t="str">
            <v>450</v>
          </cell>
          <cell r="B189" t="str">
            <v>AC10</v>
          </cell>
          <cell r="C189" t="str">
            <v>AC030700000000</v>
          </cell>
          <cell r="D189" t="str">
            <v>69</v>
          </cell>
          <cell r="E189" t="str">
            <v>Accessories</v>
          </cell>
          <cell r="F189" t="str">
            <v>122</v>
          </cell>
          <cell r="G189" t="str">
            <v>Cables and Connectors</v>
          </cell>
          <cell r="H189" t="str">
            <v>450</v>
          </cell>
          <cell r="I189" t="str">
            <v>37-pin Cables/Adapters</v>
          </cell>
          <cell r="AV189">
            <v>43742</v>
          </cell>
          <cell r="AW189">
            <v>43742</v>
          </cell>
        </row>
        <row r="190">
          <cell r="A190" t="str">
            <v>449</v>
          </cell>
          <cell r="B190" t="str">
            <v>AC11</v>
          </cell>
          <cell r="C190" t="str">
            <v>AC030800000000</v>
          </cell>
          <cell r="D190" t="str">
            <v>69</v>
          </cell>
          <cell r="E190" t="str">
            <v>Accessories</v>
          </cell>
          <cell r="F190" t="str">
            <v>122</v>
          </cell>
          <cell r="G190" t="str">
            <v>Cables and Connectors</v>
          </cell>
          <cell r="H190" t="str">
            <v>449</v>
          </cell>
          <cell r="I190" t="str">
            <v>Connectors</v>
          </cell>
          <cell r="AV190">
            <v>43742</v>
          </cell>
          <cell r="AW190">
            <v>43742</v>
          </cell>
        </row>
        <row r="191">
          <cell r="A191" t="str">
            <v>451</v>
          </cell>
          <cell r="B191" t="str">
            <v>AC12</v>
          </cell>
          <cell r="C191" t="str">
            <v>AC030900000000</v>
          </cell>
          <cell r="D191" t="str">
            <v>69</v>
          </cell>
          <cell r="E191" t="str">
            <v>Accessories</v>
          </cell>
          <cell r="F191" t="str">
            <v>122</v>
          </cell>
          <cell r="G191" t="str">
            <v>Cables and Connectors</v>
          </cell>
          <cell r="H191" t="str">
            <v>451</v>
          </cell>
          <cell r="I191" t="str">
            <v>Others</v>
          </cell>
          <cell r="AV191">
            <v>43742</v>
          </cell>
          <cell r="AW191">
            <v>43742</v>
          </cell>
        </row>
        <row r="192">
          <cell r="A192" t="str">
            <v>417</v>
          </cell>
          <cell r="B192" t="str">
            <v>AC13</v>
          </cell>
          <cell r="C192" t="str">
            <v>AC040100000000</v>
          </cell>
          <cell r="D192" t="str">
            <v>69</v>
          </cell>
          <cell r="E192" t="str">
            <v>Accessories</v>
          </cell>
          <cell r="F192" t="str">
            <v>123</v>
          </cell>
          <cell r="G192" t="str">
            <v>Daughter Boards</v>
          </cell>
          <cell r="H192" t="str">
            <v>417</v>
          </cell>
          <cell r="I192" t="str">
            <v>Screw Terminal Boards</v>
          </cell>
          <cell r="AV192">
            <v>43742</v>
          </cell>
          <cell r="AW192">
            <v>43742</v>
          </cell>
        </row>
        <row r="193">
          <cell r="A193" t="str">
            <v>765</v>
          </cell>
          <cell r="B193" t="str">
            <v>AC14</v>
          </cell>
          <cell r="C193" t="str">
            <v>AC040200000000</v>
          </cell>
          <cell r="D193" t="str">
            <v>69</v>
          </cell>
          <cell r="E193" t="str">
            <v>Accessories</v>
          </cell>
          <cell r="F193" t="str">
            <v>123</v>
          </cell>
          <cell r="G193" t="str">
            <v>Daughter Boards</v>
          </cell>
          <cell r="H193" t="str">
            <v>765</v>
          </cell>
          <cell r="I193" t="str">
            <v>Relay Modules</v>
          </cell>
          <cell r="AV193">
            <v>43742</v>
          </cell>
          <cell r="AW193">
            <v>43742</v>
          </cell>
        </row>
        <row r="194">
          <cell r="A194" t="str">
            <v>766</v>
          </cell>
          <cell r="B194" t="str">
            <v>AC15</v>
          </cell>
          <cell r="C194" t="str">
            <v>AC040300000000</v>
          </cell>
          <cell r="D194" t="str">
            <v>69</v>
          </cell>
          <cell r="E194" t="str">
            <v>Accessories</v>
          </cell>
          <cell r="F194" t="str">
            <v>123</v>
          </cell>
          <cell r="G194" t="str">
            <v>Daughter Boards</v>
          </cell>
          <cell r="H194" t="str">
            <v>766</v>
          </cell>
          <cell r="I194" t="str">
            <v>Motion Control Daughter Boards</v>
          </cell>
          <cell r="AV194">
            <v>43742</v>
          </cell>
          <cell r="AW194">
            <v>43742</v>
          </cell>
        </row>
        <row r="195">
          <cell r="A195" t="str">
            <v>767</v>
          </cell>
          <cell r="B195" t="str">
            <v>AC16</v>
          </cell>
          <cell r="C195" t="str">
            <v>AC040400000000</v>
          </cell>
          <cell r="D195" t="str">
            <v>69</v>
          </cell>
          <cell r="E195" t="str">
            <v>Accessories</v>
          </cell>
          <cell r="F195" t="str">
            <v>123</v>
          </cell>
          <cell r="G195" t="str">
            <v>Daughter Boards</v>
          </cell>
          <cell r="H195" t="str">
            <v>767</v>
          </cell>
          <cell r="I195" t="str">
            <v>DIO Daughter Boards</v>
          </cell>
          <cell r="AV195">
            <v>43742</v>
          </cell>
          <cell r="AW195">
            <v>43742</v>
          </cell>
        </row>
        <row r="196">
          <cell r="A196" t="str">
            <v>768</v>
          </cell>
          <cell r="B196" t="str">
            <v>AC17</v>
          </cell>
          <cell r="C196" t="str">
            <v>AC040500000000</v>
          </cell>
          <cell r="D196" t="str">
            <v>69</v>
          </cell>
          <cell r="E196" t="str">
            <v>Accessories</v>
          </cell>
          <cell r="F196" t="str">
            <v>123</v>
          </cell>
          <cell r="G196" t="str">
            <v>Daughter Boards</v>
          </cell>
          <cell r="H196" t="str">
            <v>768</v>
          </cell>
          <cell r="I196" t="str">
            <v>CAN Daughter Boards</v>
          </cell>
          <cell r="AV196">
            <v>43742</v>
          </cell>
          <cell r="AW196">
            <v>43742</v>
          </cell>
        </row>
        <row r="197">
          <cell r="A197" t="str">
            <v>769</v>
          </cell>
          <cell r="B197" t="str">
            <v>AC18</v>
          </cell>
          <cell r="C197" t="str">
            <v>AC050100000000</v>
          </cell>
          <cell r="D197" t="str">
            <v>69</v>
          </cell>
          <cell r="E197" t="str">
            <v>Accessories</v>
          </cell>
          <cell r="F197" t="str">
            <v>620</v>
          </cell>
          <cell r="G197" t="str">
            <v>Enclosures and More</v>
          </cell>
          <cell r="H197" t="str">
            <v>769</v>
          </cell>
          <cell r="I197" t="str">
            <v>Enclosures</v>
          </cell>
          <cell r="AV197">
            <v>43742</v>
          </cell>
          <cell r="AW197">
            <v>43742</v>
          </cell>
        </row>
        <row r="198">
          <cell r="A198" t="str">
            <v>770</v>
          </cell>
          <cell r="B198" t="str">
            <v>AC19</v>
          </cell>
          <cell r="C198" t="str">
            <v>AC050200000000</v>
          </cell>
          <cell r="D198" t="str">
            <v>69</v>
          </cell>
          <cell r="E198" t="str">
            <v>Accessories</v>
          </cell>
          <cell r="F198" t="str">
            <v>620</v>
          </cell>
          <cell r="G198" t="str">
            <v>Enclosures and More</v>
          </cell>
          <cell r="H198" t="str">
            <v>770</v>
          </cell>
          <cell r="I198" t="str">
            <v>Others</v>
          </cell>
          <cell r="AV198">
            <v>43742</v>
          </cell>
          <cell r="AW198">
            <v>43742</v>
          </cell>
        </row>
        <row r="199">
          <cell r="A199" t="str">
            <v>823</v>
          </cell>
          <cell r="D199" t="str">
            <v>820</v>
          </cell>
          <cell r="E199" t="str">
            <v>To be confirmed</v>
          </cell>
          <cell r="F199" t="str">
            <v>822</v>
          </cell>
          <cell r="G199" t="str">
            <v>To be confirmed</v>
          </cell>
          <cell r="H199" t="str">
            <v>823</v>
          </cell>
          <cell r="I199" t="str">
            <v>To be confirmed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cpdas.com/web/product/product_Image/png/panel_product/win-graf_vp/vp-x238_ce7/VP-1238-CE7/VP-1238-CE7_la02.png" TargetMode="External"/><Relationship Id="rId117" Type="http://schemas.openxmlformats.org/officeDocument/2006/relationships/hyperlink" Target="http://www.icpdas.com/web/product/product_Image/png/pac/isagraf/uPAC-7186EG/uPAC-7186EG-G/uPAC-7186EG-G_la02.png" TargetMode="External"/><Relationship Id="rId21" Type="http://schemas.openxmlformats.org/officeDocument/2006/relationships/hyperlink" Target="http://www.icpdas.com/web/product/product_Image/png/pac/win-graf/WP-5000-CE7/WP-5238-CE7/WP-5238-CE7_la02.png" TargetMode="External"/><Relationship Id="rId42" Type="http://schemas.openxmlformats.org/officeDocument/2006/relationships/hyperlink" Target="http://www.icpdas.com/web/product/product_Image/png/panel_product/win-graf_vp/_Common/Common_la06.png" TargetMode="External"/><Relationship Id="rId47" Type="http://schemas.openxmlformats.org/officeDocument/2006/relationships/hyperlink" Target="http://www.icpdas.com/web/product/product_Image/png/panel_product/isagraf_vp/VP-2117/VP-2117_la03.png" TargetMode="External"/><Relationship Id="rId63" Type="http://schemas.openxmlformats.org/officeDocument/2006/relationships/hyperlink" Target="http://www.icpdas.com/web/product/product_Image/png/panel_product/win-graf_vp/vp-x208_ce7/VP-3208-CE7/VP-3208-CE7_la03.png" TargetMode="External"/><Relationship Id="rId68" Type="http://schemas.openxmlformats.org/officeDocument/2006/relationships/hyperlink" Target="http://www.icpdas.com/web/product/product_Image/png/panel_product/win-graf_vp/_Common/Common_la09.png" TargetMode="External"/><Relationship Id="rId84" Type="http://schemas.openxmlformats.org/officeDocument/2006/relationships/hyperlink" Target="http://www.icpdas.com/web/product/product_Image/png/pac/win-graf/XP-8x38-CE6/XP-8138-CE6/XP-8138-CE6_la02.png" TargetMode="External"/><Relationship Id="rId89" Type="http://schemas.openxmlformats.org/officeDocument/2006/relationships/hyperlink" Target="http://www.icpdas.com/web/product/product_Image/png/pac/win-graf/XP-8x38-CE6/XP-8338-CE6/XP-8338-CE6_la03.png" TargetMode="External"/><Relationship Id="rId112" Type="http://schemas.openxmlformats.org/officeDocument/2006/relationships/hyperlink" Target="http://www.icpdas.com/web/product/product_Image/png/pac/isagraf/84x788x7/I-8837-80/I-8837-80_la01.png" TargetMode="External"/><Relationship Id="rId16" Type="http://schemas.openxmlformats.org/officeDocument/2006/relationships/hyperlink" Target="http://www.icpdas.com/web/product/product_Image/png/pac/isagraf/uPAC-5x07/uPAC-5207D/uPAC-5207D_la01.png" TargetMode="External"/><Relationship Id="rId107" Type="http://schemas.openxmlformats.org/officeDocument/2006/relationships/hyperlink" Target="http://www.icpdas.com/web/product/product_Image/png/pac/isagraf/84x788x7/I-8817-G/I-8817-G_la01.png" TargetMode="External"/><Relationship Id="rId11" Type="http://schemas.openxmlformats.org/officeDocument/2006/relationships/hyperlink" Target="http://www.icpdas.com/web/product/product_Image/png/pac/isagraf/XP-8x37-CE6/XP-8737-CE6/XP-8737-CE6_la01.png" TargetMode="External"/><Relationship Id="rId32" Type="http://schemas.openxmlformats.org/officeDocument/2006/relationships/hyperlink" Target="http://www.icpdas.com/web/product/product_Image/png/panel_product/isagraf_vp/VP-2117/VP-2117_la02.png" TargetMode="External"/><Relationship Id="rId37" Type="http://schemas.openxmlformats.org/officeDocument/2006/relationships/hyperlink" Target="http://www.icpdas.com/web/product/product_Image/png/pac/isagraf/7188EG/I-7188EGD/I-7188EGD_la02.png" TargetMode="External"/><Relationship Id="rId53" Type="http://schemas.openxmlformats.org/officeDocument/2006/relationships/hyperlink" Target="http://www.icpdas.com/web/product/product_Image/png/panel_product/win-graf_vp/vp-x238_ce7/VP-6238-CE7/VP-6238-CE7_la04.png" TargetMode="External"/><Relationship Id="rId58" Type="http://schemas.openxmlformats.org/officeDocument/2006/relationships/hyperlink" Target="http://www.icpdas.com/web/product/product_Image/png/panel_product/win-graf_vp/vp-x238_ce7/VP-1238-CE7/VP-1238-CE7_la05.png" TargetMode="External"/><Relationship Id="rId74" Type="http://schemas.openxmlformats.org/officeDocument/2006/relationships/hyperlink" Target="http://www.icpdas.com/web/product/product_Image/png/panel_product/win-graf_vp/_Common/Common_la05.png" TargetMode="External"/><Relationship Id="rId79" Type="http://schemas.openxmlformats.org/officeDocument/2006/relationships/hyperlink" Target="http://www.icpdas.com/web/product/product_Image/png/panel_product/win-graf_vp/_Common/Common_la02.png" TargetMode="External"/><Relationship Id="rId102" Type="http://schemas.openxmlformats.org/officeDocument/2006/relationships/hyperlink" Target="http://www.icpdas.com/web/product/product_Image/png/pac/isagraf/iP-8xx7/iP-8417-G/iP-8417-G_la03.png" TargetMode="External"/><Relationship Id="rId123" Type="http://schemas.openxmlformats.org/officeDocument/2006/relationships/hyperlink" Target="http://www.icpdas.com/web/product/product_Image/png/panel_product/isagraf_vp/VP-2117/VP-2117_la02.png" TargetMode="External"/><Relationship Id="rId5" Type="http://schemas.openxmlformats.org/officeDocument/2006/relationships/hyperlink" Target="http://www.icpdas.com/web/product/product_Image/png/panel_product/win-graf_vp/_Common/Common_la01.png" TargetMode="External"/><Relationship Id="rId90" Type="http://schemas.openxmlformats.org/officeDocument/2006/relationships/hyperlink" Target="http://www.icpdas.com/web/product/product_Image/png/pac/win-graf/XP-8x38-CE6/XP-8338-CE6/XP-8338-CE6_la04.png" TargetMode="External"/><Relationship Id="rId95" Type="http://schemas.openxmlformats.org/officeDocument/2006/relationships/hyperlink" Target="http://www.icpdas.com/web/product/product_Image/png/pac/isagraf/XP-8x37-CE6/XP-8337-CE6/XP-8337-CE6_la04.png" TargetMode="External"/><Relationship Id="rId22" Type="http://schemas.openxmlformats.org/officeDocument/2006/relationships/hyperlink" Target="http://www.icpdas.com/web/product/product_Image/png/pac/win-graf/WP-8x28-CE7/WP-8128-CE7/WP-8128-CE7_la02.png" TargetMode="External"/><Relationship Id="rId27" Type="http://schemas.openxmlformats.org/officeDocument/2006/relationships/hyperlink" Target="http://www.icpdas.com/web/product/product_Image/png/panel_product/win-graf_vp/_Common/Common_la05.png" TargetMode="External"/><Relationship Id="rId43" Type="http://schemas.openxmlformats.org/officeDocument/2006/relationships/hyperlink" Target="http://www.icpdas.com/web/product/product_Image/png/pac/win-graf/XP-8x38-CE6/XP-8038-CE6/XP-8038-CE6_la03.png" TargetMode="External"/><Relationship Id="rId48" Type="http://schemas.openxmlformats.org/officeDocument/2006/relationships/hyperlink" Target="http://www.icpdas.com/web/product/product_Image/png/pac/isagraf/iP-8xx7/iP-8847-G/iP-8847-G_la03.png" TargetMode="External"/><Relationship Id="rId64" Type="http://schemas.openxmlformats.org/officeDocument/2006/relationships/hyperlink" Target="http://www.icpdas.com/web/product/product_Image/png/panel_product/win-graf_vp/vp-x208_ce7/VP-3208-CE7/VP-3208-CE7_la04.png" TargetMode="External"/><Relationship Id="rId69" Type="http://schemas.openxmlformats.org/officeDocument/2006/relationships/hyperlink" Target="http://www.icpdas.com/web/product/product_Image/png/panel_product/win-graf_vp/vp-x208_ce7/VP-5208-CE7/VP-5208-CE7_la04.png" TargetMode="External"/><Relationship Id="rId113" Type="http://schemas.openxmlformats.org/officeDocument/2006/relationships/hyperlink" Target="http://www.icpdas.com/web/product/product_Image/png/pac/isagraf/uPAC-5x07/uPAC-5207/uPAC-5207_la01.png" TargetMode="External"/><Relationship Id="rId118" Type="http://schemas.openxmlformats.org/officeDocument/2006/relationships/hyperlink" Target="http://www.icpdas.com/web/product/product_Image/png/pac/isagraf/7188XG/I-7188XG/I-7188XG_la01.png" TargetMode="External"/><Relationship Id="rId80" Type="http://schemas.openxmlformats.org/officeDocument/2006/relationships/hyperlink" Target="http://www.icpdas.com/web/product/product_Image/png/panel_product/win-graf_vp/_Common/Common_la03.png" TargetMode="External"/><Relationship Id="rId85" Type="http://schemas.openxmlformats.org/officeDocument/2006/relationships/hyperlink" Target="http://www.icpdas.com/web/product/product_Image/png/pac/win-graf/XP-8x38-CE6/XP-8138-CE6/XP-8138-CE6_la03.png" TargetMode="External"/><Relationship Id="rId12" Type="http://schemas.openxmlformats.org/officeDocument/2006/relationships/hyperlink" Target="http://www.icpdas.com/web/product/product_Image/png/panel_product/isagraf_vp/VP-2117/VP-2117_la01.png" TargetMode="External"/><Relationship Id="rId17" Type="http://schemas.openxmlformats.org/officeDocument/2006/relationships/hyperlink" Target="http://www.icpdas.com/web/product/product_Image/png/pac/isagraf/7188XG/I-7188XGD/I-7188XGD_la01.png" TargetMode="External"/><Relationship Id="rId33" Type="http://schemas.openxmlformats.org/officeDocument/2006/relationships/hyperlink" Target="http://www.icpdas.com/web/product/product_Image/png/pac/isagraf/iP-8xx7/iP-8817-G/iP-8817-G_la02.png" TargetMode="External"/><Relationship Id="rId38" Type="http://schemas.openxmlformats.org/officeDocument/2006/relationships/hyperlink" Target="http://www.icpdas.com/web/product/product_Image/png/pac/win-graf/WP-5000-CE7/WP-5238-CE7/WP-5238-CE7_la03.png" TargetMode="External"/><Relationship Id="rId59" Type="http://schemas.openxmlformats.org/officeDocument/2006/relationships/hyperlink" Target="http://www.icpdas.com/web/product/product_Image/png/pac/win-graf/WP-8x28-CE7/WP-8828-CE7/WP-8828-CE7_la01.png" TargetMode="External"/><Relationship Id="rId103" Type="http://schemas.openxmlformats.org/officeDocument/2006/relationships/hyperlink" Target="http://www.icpdas.com/web/product/product_Image/png/pac/isagraf/iP-8xx7/iP-8447-G/iP-8447-G_la01.png" TargetMode="External"/><Relationship Id="rId108" Type="http://schemas.openxmlformats.org/officeDocument/2006/relationships/hyperlink" Target="http://www.icpdas.com/web/product/product_Image/png/pac/isagraf/84x788x7/I-8817/I-8817_la01.png" TargetMode="External"/><Relationship Id="rId124" Type="http://schemas.openxmlformats.org/officeDocument/2006/relationships/hyperlink" Target="http://www.icpdas.com/web/product/product_Image/png/panel_product/isagraf_vp/VP-2117/VP-2117_la03.png" TargetMode="External"/><Relationship Id="rId54" Type="http://schemas.openxmlformats.org/officeDocument/2006/relationships/hyperlink" Target="http://www.icpdas.com/web/product/product_Image/png/pac/isagraf/XP-8x37-CE6/XP-8737-CE6/XP-8737-CE6_la04.png" TargetMode="External"/><Relationship Id="rId70" Type="http://schemas.openxmlformats.org/officeDocument/2006/relationships/hyperlink" Target="http://www.icpdas.com/web/product/product_Image/png/panel_product/win-graf_vp/vp-x208_ce7/VP-5208-CE7/VP-5208-CE7_la05.png" TargetMode="External"/><Relationship Id="rId75" Type="http://schemas.openxmlformats.org/officeDocument/2006/relationships/hyperlink" Target="http://www.icpdas.com/web/product/product_Image/png/panel_product/win-graf_vp/_Common/Common_la06.png" TargetMode="External"/><Relationship Id="rId91" Type="http://schemas.openxmlformats.org/officeDocument/2006/relationships/hyperlink" Target="http://www.icpdas.com/web/product/product_Image/png/pac/win-graf/XP-8x38-CE6/XP-8338-CE6/XP-8338-CE6_la05.png" TargetMode="External"/><Relationship Id="rId96" Type="http://schemas.openxmlformats.org/officeDocument/2006/relationships/hyperlink" Target="http://www.icpdas.com/web/product/product_Image/png/pac/isagraf/XP-8x37-CE6/XP-8337-CE6/XP-8337-CE6_la05.png" TargetMode="External"/><Relationship Id="rId1" Type="http://schemas.openxmlformats.org/officeDocument/2006/relationships/hyperlink" Target="http://www.icpdas.com/web/product/product_Image/png/pac/win-graf/WP-5000-CE7/WP-5238-CE7/WP-5238-CE7_la01.png" TargetMode="External"/><Relationship Id="rId6" Type="http://schemas.openxmlformats.org/officeDocument/2006/relationships/hyperlink" Target="http://www.icpdas.com/web/product/product_Image/png/panel_product/win-graf_vp/vp-x238_ce7/VP-1238-CE7/VP-1238-CE7_la01.png" TargetMode="External"/><Relationship Id="rId23" Type="http://schemas.openxmlformats.org/officeDocument/2006/relationships/hyperlink" Target="http://www.icpdas.com/web/product/product_Image/png/pac/win-graf/WP-8x28-CE7/WP-8428-CE7/WP-8428-CE7_la02.png" TargetMode="External"/><Relationship Id="rId28" Type="http://schemas.openxmlformats.org/officeDocument/2006/relationships/hyperlink" Target="http://www.icpdas.com/web/product/product_Image/png/pac/win-graf/XP-8x38-CE6/XP-8038-CE6/XP-8038-CE6_la02.png" TargetMode="External"/><Relationship Id="rId49" Type="http://schemas.openxmlformats.org/officeDocument/2006/relationships/hyperlink" Target="http://www.icpdas.com/web/product/product_Image/png/pac/win-graf/WP-5000-CE7/WP-5238-CE7/WP-5238-CE7_la04.png" TargetMode="External"/><Relationship Id="rId114" Type="http://schemas.openxmlformats.org/officeDocument/2006/relationships/hyperlink" Target="http://www.icpdas.com/web/product/product_Image/png/pac/isagraf/uPAC-5x07/uPAC-5207/uPAC-5207_la02.png" TargetMode="External"/><Relationship Id="rId119" Type="http://schemas.openxmlformats.org/officeDocument/2006/relationships/hyperlink" Target="http://www.icpdas.com/web/product/product_Image/png/pac/isagraf/7188XG/I-7188XG/I-7188XG_la02.png" TargetMode="External"/><Relationship Id="rId44" Type="http://schemas.openxmlformats.org/officeDocument/2006/relationships/hyperlink" Target="http://www.icpdas.com/web/product/product_Image/png/pac/win-graf/XP-8x38-CE6/XP-8738-CE6/XP-8738-CE6_la03.png" TargetMode="External"/><Relationship Id="rId60" Type="http://schemas.openxmlformats.org/officeDocument/2006/relationships/hyperlink" Target="http://www.icpdas.com/web/product/product_Image/png/pac/win-graf/WP-8x28-CE7/WP-8828-CE7/WP-8828-CE7_la02.png" TargetMode="External"/><Relationship Id="rId65" Type="http://schemas.openxmlformats.org/officeDocument/2006/relationships/hyperlink" Target="http://www.icpdas.com/web/product/product_Image/png/panel_product/win-graf_vp/vp-x208_ce7/VP-3208-CE7/VP-3208-CE7_la05.png" TargetMode="External"/><Relationship Id="rId81" Type="http://schemas.openxmlformats.org/officeDocument/2006/relationships/hyperlink" Target="http://www.icpdas.com/web/product/product_Image/png/panel_product/win-graf_vp/vp-x238_ce7/VP-4238-CE7/VP-4238-CE7_la04.png" TargetMode="External"/><Relationship Id="rId86" Type="http://schemas.openxmlformats.org/officeDocument/2006/relationships/hyperlink" Target="http://www.icpdas.com/web/product/product_Image/png/pac/win-graf/XP-8x38-CE6/XP-8738-CE6/XP-8738-CE6_la04.png" TargetMode="External"/><Relationship Id="rId13" Type="http://schemas.openxmlformats.org/officeDocument/2006/relationships/hyperlink" Target="http://www.icpdas.com/web/product/product_Image/png/pac/isagraf/iP-8xx7/iP-8817-G/iP-8817-G_la01.png" TargetMode="External"/><Relationship Id="rId18" Type="http://schemas.openxmlformats.org/officeDocument/2006/relationships/hyperlink" Target="http://www.icpdas.com/web/product/product_Image/png/pac/isagraf/7188EG/I-7188EGD/I-7188EGD_la01.png" TargetMode="External"/><Relationship Id="rId39" Type="http://schemas.openxmlformats.org/officeDocument/2006/relationships/hyperlink" Target="http://www.icpdas.com/web/product/product_Image/png/panel_product/win-graf_vp/vp-x208_ce7/VP-2208-CE7/VP-2208-CE7_la03.png" TargetMode="External"/><Relationship Id="rId109" Type="http://schemas.openxmlformats.org/officeDocument/2006/relationships/hyperlink" Target="http://www.icpdas.com/web/product/product_Image/png/pac/isagraf/84x788x7/I-8817/I-8817_la01.png" TargetMode="External"/><Relationship Id="rId34" Type="http://schemas.openxmlformats.org/officeDocument/2006/relationships/hyperlink" Target="http://www.icpdas.com/web/product/product_Image/png/pac/isagraf/iP-8xx7/iP-8847-G/iP-8847-G_la02.png" TargetMode="External"/><Relationship Id="rId50" Type="http://schemas.openxmlformats.org/officeDocument/2006/relationships/hyperlink" Target="http://www.icpdas.com/web/product/product_Image/png/panel_product/win-graf_vp/vp-x208_ce7/VP-2208-CE7/VP-2208-CE7_la04.png" TargetMode="External"/><Relationship Id="rId55" Type="http://schemas.openxmlformats.org/officeDocument/2006/relationships/hyperlink" Target="http://www.icpdas.com/web/product/product_Image/png/pac/isagraf/iP-8xx7/iP-8847-G/iP-8847-G_la04.png" TargetMode="External"/><Relationship Id="rId76" Type="http://schemas.openxmlformats.org/officeDocument/2006/relationships/hyperlink" Target="http://www.icpdas.com/web/product/product_Image/png/panel_product/win-graf_vp/vp-x208_ce7/VP-6208-CE7/VP-6208-CE7_la04.png" TargetMode="External"/><Relationship Id="rId97" Type="http://schemas.openxmlformats.org/officeDocument/2006/relationships/hyperlink" Target="http://www.icpdas.com/web/product/product_Image/png/pac/isagraf/XP-8x37-CE6/XP-8137-CE6/XP-8137-CE6_la01.png" TargetMode="External"/><Relationship Id="rId104" Type="http://schemas.openxmlformats.org/officeDocument/2006/relationships/hyperlink" Target="http://www.icpdas.com/web/product/product_Image/png/pac/isagraf/iP-8xx7/iP-8447-G/iP-8447-G_la02.png" TargetMode="External"/><Relationship Id="rId120" Type="http://schemas.openxmlformats.org/officeDocument/2006/relationships/hyperlink" Target="http://www.icpdas.com/web/product/product_Image/png/pac/isagraf/7188EG/I-7188EG/I-7188EG_la01.png" TargetMode="External"/><Relationship Id="rId125" Type="http://schemas.openxmlformats.org/officeDocument/2006/relationships/printerSettings" Target="../printerSettings/printerSettings2.bin"/><Relationship Id="rId7" Type="http://schemas.openxmlformats.org/officeDocument/2006/relationships/hyperlink" Target="http://www.icpdas.com/web/product/product_Image/png/panel_product/win-graf_vp/_Common/Common_la04.png" TargetMode="External"/><Relationship Id="rId71" Type="http://schemas.openxmlformats.org/officeDocument/2006/relationships/hyperlink" Target="http://www.icpdas.com/web/product/product_Image/png/panel_product/win-graf_vp/vp-x208_ce7/VP-3208-CE7/VP-3208-CE7_la06.png" TargetMode="External"/><Relationship Id="rId92" Type="http://schemas.openxmlformats.org/officeDocument/2006/relationships/hyperlink" Target="http://www.icpdas.com/web/product/product_Image/png/pac/isagraf/XP-8x37-CE6/XP-8337-CE6/XP-8337-CE6_la01.png" TargetMode="External"/><Relationship Id="rId2" Type="http://schemas.openxmlformats.org/officeDocument/2006/relationships/hyperlink" Target="http://www.icpdas.com/web/product/product_Image/png/pac/win-graf/WP-8x28-CE7/WP-8128-CE7/WP-8128-CE7_la01.png" TargetMode="External"/><Relationship Id="rId29" Type="http://schemas.openxmlformats.org/officeDocument/2006/relationships/hyperlink" Target="http://www.icpdas.com/web/product/product_Image/png/pac/win-graf/XP-8x38-CE6/XP-8738-CE6/XP-8738-CE6_la02.png" TargetMode="External"/><Relationship Id="rId24" Type="http://schemas.openxmlformats.org/officeDocument/2006/relationships/hyperlink" Target="http://www.icpdas.com/web/product/product_Image/png/panel_product/win-graf_vp/vp-x208_ce7/VP-2208-CE7/VP-2208-CE7_la02.png" TargetMode="External"/><Relationship Id="rId40" Type="http://schemas.openxmlformats.org/officeDocument/2006/relationships/hyperlink" Target="http://www.icpdas.com/web/product/product_Image/png/panel_product/win-graf_vp/_Common/Common_la03.png" TargetMode="External"/><Relationship Id="rId45" Type="http://schemas.openxmlformats.org/officeDocument/2006/relationships/hyperlink" Target="http://www.icpdas.com/web/product/product_Image/png/pac/isagraf/XP-8x37-CE6/XP-8037-CE6/XP-8037-CE6_la03.png" TargetMode="External"/><Relationship Id="rId66" Type="http://schemas.openxmlformats.org/officeDocument/2006/relationships/hyperlink" Target="http://www.icpdas.com/web/product/product_Image/png/panel_product/win-graf_vp/_Common/Common_la07.png" TargetMode="External"/><Relationship Id="rId87" Type="http://schemas.openxmlformats.org/officeDocument/2006/relationships/hyperlink" Target="http://www.icpdas.com/web/product/product_Image/png/pac/win-graf/XP-8x38-CE6/XP-8338-CE6/XP-8338-CE6_la01.png" TargetMode="External"/><Relationship Id="rId110" Type="http://schemas.openxmlformats.org/officeDocument/2006/relationships/hyperlink" Target="http://www.icpdas.com/web/product/product_Image/png/pac/isagraf/84x788x7/I-8437-80/I-8437-80_la01.png" TargetMode="External"/><Relationship Id="rId115" Type="http://schemas.openxmlformats.org/officeDocument/2006/relationships/hyperlink" Target="http://www.icpdas.com/web/product/product_Image/png/pac/isagraf/uPAC-5x07/uPAC-5207/uPAC-5207_la03.png" TargetMode="External"/><Relationship Id="rId61" Type="http://schemas.openxmlformats.org/officeDocument/2006/relationships/hyperlink" Target="http://www.icpdas.com/web/product/product_Image/png/panel_product/win-graf_vp/vp-x208_ce7/VP-3208-CE7/VP-3208-CE7_la01.png" TargetMode="External"/><Relationship Id="rId82" Type="http://schemas.openxmlformats.org/officeDocument/2006/relationships/hyperlink" Target="http://www.icpdas.com/web/product/product_Image/png/panel_product/win-graf_vp/vp-x238_ce7/VP-4238-CE7/VP-4238-CE7_la05.png" TargetMode="External"/><Relationship Id="rId19" Type="http://schemas.openxmlformats.org/officeDocument/2006/relationships/hyperlink" Target="http://www.icpdas.com/web/product/product_Image/png/pac/isagraf/uPAC-7186EG/uPAC-7186EGD-G/uPAC-7186EGD-G_la01.png" TargetMode="External"/><Relationship Id="rId14" Type="http://schemas.openxmlformats.org/officeDocument/2006/relationships/hyperlink" Target="http://www.icpdas.com/web/product/product_Image/png/pac/isagraf/iP-8xx7/iP-8847-G/iP-8847-G_la01.png" TargetMode="External"/><Relationship Id="rId30" Type="http://schemas.openxmlformats.org/officeDocument/2006/relationships/hyperlink" Target="http://www.icpdas.com/web/product/product_Image/png/pac/isagraf/XP-8x37-CE6/XP-8037-CE6/XP-8037-CE6_la02.png" TargetMode="External"/><Relationship Id="rId35" Type="http://schemas.openxmlformats.org/officeDocument/2006/relationships/hyperlink" Target="http://www.icpdas.com/web/product/product_Image/png/pac/isagraf/uPAC-7186EG/uPAC-7186EGD-G/uPAC-7186EGD-G_la02.png" TargetMode="External"/><Relationship Id="rId56" Type="http://schemas.openxmlformats.org/officeDocument/2006/relationships/hyperlink" Target="http://www.icpdas.com/web/product/product_Image/png/panel_product/win-graf_vp/vp-x208_ce7/VP-2208-CE7/VP-2208-CE7_la05.png" TargetMode="External"/><Relationship Id="rId77" Type="http://schemas.openxmlformats.org/officeDocument/2006/relationships/hyperlink" Target="http://www.icpdas.com/web/product/product_Image/png/panel_product/win-graf_vp/vp-x208_ce7/VP-6208-CE7/VP-6208-CE7_la05.png" TargetMode="External"/><Relationship Id="rId100" Type="http://schemas.openxmlformats.org/officeDocument/2006/relationships/hyperlink" Target="http://www.icpdas.com/web/product/product_Image/png/pac/isagraf/iP-8xx7/iP-8417-G/iP-8417-G_la01.png" TargetMode="External"/><Relationship Id="rId105" Type="http://schemas.openxmlformats.org/officeDocument/2006/relationships/hyperlink" Target="http://www.icpdas.com/web/product/product_Image/png/pac/isagraf/iP-8xx7/iP-8447-G/iP-8447-G_la03.png" TargetMode="External"/><Relationship Id="rId126" Type="http://schemas.openxmlformats.org/officeDocument/2006/relationships/vmlDrawing" Target="../drawings/vmlDrawing3.vml"/><Relationship Id="rId8" Type="http://schemas.openxmlformats.org/officeDocument/2006/relationships/hyperlink" Target="http://www.icpdas.com/web/product/product_Image/png/pac/win-graf/XP-8x38-CE6/XP-8038-CE6/XP-8038-CE6_la01.png" TargetMode="External"/><Relationship Id="rId51" Type="http://schemas.openxmlformats.org/officeDocument/2006/relationships/hyperlink" Target="http://www.icpdas.com/web/product/product_Image/png/panel_product/win-graf_vp/vp-x208_ce7/VP-4208-CE7/VP-4208-CE7_la04.png" TargetMode="External"/><Relationship Id="rId72" Type="http://schemas.openxmlformats.org/officeDocument/2006/relationships/hyperlink" Target="http://www.icpdas.com/web/product/product_Image/png/panel_product/win-graf_vp/vp-x208_ce7/VP-5208-CE7/VP-5208-CE7_la06.png" TargetMode="External"/><Relationship Id="rId93" Type="http://schemas.openxmlformats.org/officeDocument/2006/relationships/hyperlink" Target="http://www.icpdas.com/web/product/product_Image/png/pac/isagraf/XP-8x37-CE6/XP-8337-CE6/XP-8337-CE6_la02.png" TargetMode="External"/><Relationship Id="rId98" Type="http://schemas.openxmlformats.org/officeDocument/2006/relationships/hyperlink" Target="http://www.icpdas.com/web/product/product_Image/png/pac/isagraf/XP-8x37-CE6/XP-8137-CE6/XP-8137-CE6_la02.png" TargetMode="External"/><Relationship Id="rId121" Type="http://schemas.openxmlformats.org/officeDocument/2006/relationships/hyperlink" Target="http://www.icpdas.com/web/product/product_Image/png/pac/isagraf/7188EG/I-7188EG/I-7188EG_la02.png" TargetMode="External"/><Relationship Id="rId3" Type="http://schemas.openxmlformats.org/officeDocument/2006/relationships/hyperlink" Target="http://www.icpdas.com/web/product/product_Image/png/pac/win-graf/WP-8x28-CE7/WP-8428-CE7/WP-8428-CE7_la01.png" TargetMode="External"/><Relationship Id="rId25" Type="http://schemas.openxmlformats.org/officeDocument/2006/relationships/hyperlink" Target="http://www.icpdas.com/web/product/product_Image/png/panel_product/win-graf_vp/_Common/Common_la02.png" TargetMode="External"/><Relationship Id="rId46" Type="http://schemas.openxmlformats.org/officeDocument/2006/relationships/hyperlink" Target="http://www.icpdas.com/web/product/product_Image/png/pac/isagraf/XP-8x37-CE6/XP-8737-CE6/XP-8737-CE6_la03.png" TargetMode="External"/><Relationship Id="rId67" Type="http://schemas.openxmlformats.org/officeDocument/2006/relationships/hyperlink" Target="http://www.icpdas.com/web/product/product_Image/png/panel_product/win-graf_vp/_Common/Common_la08.png" TargetMode="External"/><Relationship Id="rId116" Type="http://schemas.openxmlformats.org/officeDocument/2006/relationships/hyperlink" Target="http://www.icpdas.com/web/product/product_Image/png/pac/isagraf/uPAC-7186EG/uPAC-7186EG-G/uPAC-7186EG-G_la01.png" TargetMode="External"/><Relationship Id="rId20" Type="http://schemas.openxmlformats.org/officeDocument/2006/relationships/hyperlink" Target="http://www.icpdas.com/web/product/product_Image/png/pac/isagraf/84x788x7/I-8817-G/I-8817-G_la01.png" TargetMode="External"/><Relationship Id="rId41" Type="http://schemas.openxmlformats.org/officeDocument/2006/relationships/hyperlink" Target="http://www.icpdas.com/web/product/product_Image/png/panel_product/win-graf_vp/vp-x238_ce7/VP-1238-CE7/VP-1238-CE7_la03.png" TargetMode="External"/><Relationship Id="rId62" Type="http://schemas.openxmlformats.org/officeDocument/2006/relationships/hyperlink" Target="http://www.icpdas.com/web/product/product_Image/png/panel_product/win-graf_vp/vp-x208_ce7/VP-3208-CE7/VP-3208-CE7_la02.png" TargetMode="External"/><Relationship Id="rId83" Type="http://schemas.openxmlformats.org/officeDocument/2006/relationships/hyperlink" Target="http://www.icpdas.com/web/product/product_Image/png/pac/win-graf/XP-8x38-CE6/XP-8138-CE6/XP-8138-CE6_la01.png" TargetMode="External"/><Relationship Id="rId88" Type="http://schemas.openxmlformats.org/officeDocument/2006/relationships/hyperlink" Target="http://www.icpdas.com/web/product/product_Image/png/pac/win-graf/XP-8x38-CE6/XP-8338-CE6/XP-8338-CE6_la02.png" TargetMode="External"/><Relationship Id="rId111" Type="http://schemas.openxmlformats.org/officeDocument/2006/relationships/hyperlink" Target="http://www.icpdas.com/web/product/product_Image/png/pac/isagraf/84x788x7/I-8437-80-G/I-8437-80-G_la01.png" TargetMode="External"/><Relationship Id="rId15" Type="http://schemas.openxmlformats.org/officeDocument/2006/relationships/hyperlink" Target="http://www.icpdas.com/web/product/product_Image/png/pac/isagraf/84x788x7/I-8837-80-G/I-8837-80-G_la01.png" TargetMode="External"/><Relationship Id="rId36" Type="http://schemas.openxmlformats.org/officeDocument/2006/relationships/hyperlink" Target="http://www.icpdas.com/web/product/product_Image/png/pac/isagraf/7188XG/I-7188XGD/I-7188XGD_la02.png" TargetMode="External"/><Relationship Id="rId57" Type="http://schemas.openxmlformats.org/officeDocument/2006/relationships/hyperlink" Target="http://www.icpdas.com/web/product/product_Image/png/panel_product/win-graf_vp/vp-x208_ce7/VP-4208-CE7/VP-4208-CE7_la05.png" TargetMode="External"/><Relationship Id="rId106" Type="http://schemas.openxmlformats.org/officeDocument/2006/relationships/hyperlink" Target="http://www.icpdas.com/web/product/product_Image/png/pac/isagraf/iP-8xx7/iP-8447-G/iP-8447-G_la04.png" TargetMode="External"/><Relationship Id="rId127" Type="http://schemas.openxmlformats.org/officeDocument/2006/relationships/comments" Target="../comments3.xml"/><Relationship Id="rId10" Type="http://schemas.openxmlformats.org/officeDocument/2006/relationships/hyperlink" Target="http://www.icpdas.com/web/product/product_Image/png/pac/isagraf/XP-8x37-CE6/XP-8037-CE6/XP-8037-CE6_la01.png" TargetMode="External"/><Relationship Id="rId31" Type="http://schemas.openxmlformats.org/officeDocument/2006/relationships/hyperlink" Target="http://www.icpdas.com/web/product/product_Image/png/pac/isagraf/XP-8x37-CE6/XP-8737-CE6/XP-8737-CE6_la02.png" TargetMode="External"/><Relationship Id="rId52" Type="http://schemas.openxmlformats.org/officeDocument/2006/relationships/hyperlink" Target="http://www.icpdas.com/web/product/product_Image/png/panel_product/win-graf_vp/vp-x238_ce7/VP-1238-CE7/VP-1238-CE7_la04.png" TargetMode="External"/><Relationship Id="rId73" Type="http://schemas.openxmlformats.org/officeDocument/2006/relationships/hyperlink" Target="http://www.icpdas.com/web/product/product_Image/png/panel_product/win-graf_vp/_Common/Common_la04.png" TargetMode="External"/><Relationship Id="rId78" Type="http://schemas.openxmlformats.org/officeDocument/2006/relationships/hyperlink" Target="http://www.icpdas.com/web/product/product_Image/png/panel_product/win-graf_vp/_Common/Common_la01.png" TargetMode="External"/><Relationship Id="rId94" Type="http://schemas.openxmlformats.org/officeDocument/2006/relationships/hyperlink" Target="http://www.icpdas.com/web/product/product_Image/png/pac/isagraf/XP-8x37-CE6/XP-8337-CE6/XP-8337-CE6_la03.png" TargetMode="External"/><Relationship Id="rId99" Type="http://schemas.openxmlformats.org/officeDocument/2006/relationships/hyperlink" Target="http://www.icpdas.com/web/product/product_Image/png/pac/isagraf/XP-8x37-CE6/XP-8137-CE6/XP-8137-CE6_la03.png" TargetMode="External"/><Relationship Id="rId101" Type="http://schemas.openxmlformats.org/officeDocument/2006/relationships/hyperlink" Target="http://www.icpdas.com/web/product/product_Image/png/pac/isagraf/iP-8xx7/iP-8417-G/iP-8417-G_la02.png" TargetMode="External"/><Relationship Id="rId122" Type="http://schemas.openxmlformats.org/officeDocument/2006/relationships/hyperlink" Target="http://www.icpdas.com/web/product/product_Image/png/panel_product/isagraf_vp/VP-2117/VP-2117_la01.png" TargetMode="External"/><Relationship Id="rId4" Type="http://schemas.openxmlformats.org/officeDocument/2006/relationships/hyperlink" Target="http://www.icpdas.com/web/product/product_Image/png/panel_product/win-graf_vp/vp-x208_ce7/VP-2208-CE7/VP-2208-CE7_la01.png" TargetMode="External"/><Relationship Id="rId9" Type="http://schemas.openxmlformats.org/officeDocument/2006/relationships/hyperlink" Target="http://www.icpdas.com/web/product/product_Image/png/pac/win-graf/XP-8x38-CE6/XP-8738-CE6/XP-8738-CE6_la01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325"/>
  <sheetViews>
    <sheetView workbookViewId="0">
      <selection activeCell="D4" sqref="D4"/>
    </sheetView>
  </sheetViews>
  <sheetFormatPr defaultRowHeight="15.75" x14ac:dyDescent="0.25"/>
  <cols>
    <col min="1" max="1" width="18.625" style="172" customWidth="1"/>
    <col min="2" max="2" width="18" style="172" customWidth="1"/>
    <col min="3" max="3" width="24.625" style="172" customWidth="1"/>
    <col min="4" max="4" width="89.25" style="172" customWidth="1"/>
    <col min="5" max="16384" width="9" style="173"/>
  </cols>
  <sheetData>
    <row r="3" spans="1:4" x14ac:dyDescent="0.25">
      <c r="A3" s="174" t="s">
        <v>382</v>
      </c>
      <c r="B3" s="174" t="s">
        <v>383</v>
      </c>
      <c r="C3" s="174" t="s">
        <v>384</v>
      </c>
      <c r="D3" s="174" t="s">
        <v>404</v>
      </c>
    </row>
    <row r="4" spans="1:4" ht="63" x14ac:dyDescent="0.25">
      <c r="A4" s="175" t="s">
        <v>1013</v>
      </c>
      <c r="B4" s="175" t="s">
        <v>1014</v>
      </c>
      <c r="C4" s="175" t="s">
        <v>1015</v>
      </c>
      <c r="D4" s="202" t="s">
        <v>208</v>
      </c>
    </row>
    <row r="5" spans="1:4" x14ac:dyDescent="0.25">
      <c r="A5" s="176" t="s">
        <v>454</v>
      </c>
      <c r="B5" s="177" t="s">
        <v>455</v>
      </c>
      <c r="C5" s="176" t="s">
        <v>456</v>
      </c>
      <c r="D5" s="203"/>
    </row>
    <row r="6" spans="1:4" x14ac:dyDescent="0.25">
      <c r="A6" s="177" t="s">
        <v>454</v>
      </c>
      <c r="B6" s="177" t="s">
        <v>455</v>
      </c>
      <c r="C6" s="178" t="s">
        <v>459</v>
      </c>
      <c r="D6" s="203"/>
    </row>
    <row r="7" spans="1:4" ht="31.5" x14ac:dyDescent="0.25">
      <c r="A7" s="177" t="s">
        <v>454</v>
      </c>
      <c r="B7" s="177" t="s">
        <v>455</v>
      </c>
      <c r="C7" s="177" t="s">
        <v>462</v>
      </c>
      <c r="D7" s="203"/>
    </row>
    <row r="8" spans="1:4" x14ac:dyDescent="0.25">
      <c r="A8" s="177" t="s">
        <v>454</v>
      </c>
      <c r="B8" s="177" t="s">
        <v>455</v>
      </c>
      <c r="C8" s="177" t="s">
        <v>465</v>
      </c>
      <c r="D8" s="203"/>
    </row>
    <row r="9" spans="1:4" x14ac:dyDescent="0.25">
      <c r="A9" s="177" t="s">
        <v>454</v>
      </c>
      <c r="B9" s="177" t="s">
        <v>455</v>
      </c>
      <c r="C9" s="177" t="s">
        <v>468</v>
      </c>
      <c r="D9" s="203"/>
    </row>
    <row r="10" spans="1:4" x14ac:dyDescent="0.25">
      <c r="A10" s="177" t="s">
        <v>454</v>
      </c>
      <c r="B10" s="177" t="s">
        <v>455</v>
      </c>
      <c r="C10" s="177" t="s">
        <v>471</v>
      </c>
      <c r="D10" s="203"/>
    </row>
    <row r="11" spans="1:4" x14ac:dyDescent="0.25">
      <c r="A11" s="177" t="s">
        <v>454</v>
      </c>
      <c r="B11" s="177" t="s">
        <v>455</v>
      </c>
      <c r="C11" s="177" t="s">
        <v>474</v>
      </c>
      <c r="D11" s="203"/>
    </row>
    <row r="12" spans="1:4" x14ac:dyDescent="0.25">
      <c r="A12" s="177" t="s">
        <v>454</v>
      </c>
      <c r="B12" s="176" t="s">
        <v>455</v>
      </c>
      <c r="C12" s="176" t="s">
        <v>477</v>
      </c>
      <c r="D12" s="203"/>
    </row>
    <row r="13" spans="1:4" x14ac:dyDescent="0.25">
      <c r="A13" s="179" t="s">
        <v>483</v>
      </c>
      <c r="B13" s="180" t="s">
        <v>485</v>
      </c>
      <c r="C13" s="179" t="s">
        <v>486</v>
      </c>
      <c r="D13" s="188"/>
    </row>
    <row r="14" spans="1:4" ht="31.5" x14ac:dyDescent="0.25">
      <c r="A14" s="180" t="s">
        <v>483</v>
      </c>
      <c r="B14" s="179" t="s">
        <v>485</v>
      </c>
      <c r="C14" s="179" t="s">
        <v>495</v>
      </c>
      <c r="D14" s="188"/>
    </row>
    <row r="15" spans="1:4" x14ac:dyDescent="0.25">
      <c r="A15" s="179" t="s">
        <v>483</v>
      </c>
      <c r="B15" s="180" t="s">
        <v>485</v>
      </c>
      <c r="C15" s="179" t="s">
        <v>500</v>
      </c>
      <c r="D15" s="204"/>
    </row>
    <row r="16" spans="1:4" x14ac:dyDescent="0.25">
      <c r="A16" s="179" t="s">
        <v>483</v>
      </c>
      <c r="B16" s="179" t="s">
        <v>485</v>
      </c>
      <c r="C16" s="179" t="s">
        <v>507</v>
      </c>
      <c r="D16" s="204"/>
    </row>
    <row r="17" spans="1:4" x14ac:dyDescent="0.25">
      <c r="A17" s="179" t="s">
        <v>483</v>
      </c>
      <c r="B17" s="179" t="s">
        <v>485</v>
      </c>
      <c r="C17" s="179" t="s">
        <v>510</v>
      </c>
      <c r="D17" s="204"/>
    </row>
    <row r="18" spans="1:4" x14ac:dyDescent="0.25">
      <c r="A18" s="179" t="s">
        <v>483</v>
      </c>
      <c r="B18" s="180" t="s">
        <v>485</v>
      </c>
      <c r="C18" s="179" t="s">
        <v>516</v>
      </c>
      <c r="D18" s="204"/>
    </row>
    <row r="19" spans="1:4" x14ac:dyDescent="0.25">
      <c r="A19" s="179" t="s">
        <v>483</v>
      </c>
      <c r="B19" s="179" t="s">
        <v>485</v>
      </c>
      <c r="C19" s="179" t="s">
        <v>521</v>
      </c>
      <c r="D19" s="204"/>
    </row>
    <row r="20" spans="1:4" x14ac:dyDescent="0.25">
      <c r="A20" s="179" t="s">
        <v>483</v>
      </c>
      <c r="B20" s="180" t="s">
        <v>485</v>
      </c>
      <c r="C20" s="179" t="s">
        <v>532</v>
      </c>
      <c r="D20" s="204"/>
    </row>
    <row r="21" spans="1:4" x14ac:dyDescent="0.25">
      <c r="A21" s="179" t="s">
        <v>483</v>
      </c>
      <c r="B21" s="180" t="s">
        <v>485</v>
      </c>
      <c r="C21" s="179" t="s">
        <v>539</v>
      </c>
      <c r="D21" s="204"/>
    </row>
    <row r="22" spans="1:4" x14ac:dyDescent="0.25">
      <c r="A22" s="176" t="s">
        <v>483</v>
      </c>
      <c r="B22" s="179" t="s">
        <v>485</v>
      </c>
      <c r="C22" s="179" t="s">
        <v>544</v>
      </c>
      <c r="D22" s="204"/>
    </row>
    <row r="23" spans="1:4" x14ac:dyDescent="0.25">
      <c r="A23" s="176" t="s">
        <v>483</v>
      </c>
      <c r="B23" s="179" t="s">
        <v>549</v>
      </c>
      <c r="C23" s="179" t="s">
        <v>486</v>
      </c>
      <c r="D23" s="204" t="s">
        <v>552</v>
      </c>
    </row>
    <row r="24" spans="1:4" ht="31.5" x14ac:dyDescent="0.25">
      <c r="A24" s="179" t="s">
        <v>483</v>
      </c>
      <c r="B24" s="179" t="s">
        <v>549</v>
      </c>
      <c r="C24" s="179" t="s">
        <v>495</v>
      </c>
      <c r="D24" s="204" t="s">
        <v>497</v>
      </c>
    </row>
    <row r="25" spans="1:4" x14ac:dyDescent="0.25">
      <c r="A25" s="180" t="s">
        <v>483</v>
      </c>
      <c r="B25" s="179" t="s">
        <v>549</v>
      </c>
      <c r="C25" s="179" t="s">
        <v>557</v>
      </c>
      <c r="D25" s="204" t="s">
        <v>561</v>
      </c>
    </row>
    <row r="26" spans="1:4" x14ac:dyDescent="0.25">
      <c r="A26" s="179" t="s">
        <v>483</v>
      </c>
      <c r="B26" s="179" t="s">
        <v>549</v>
      </c>
      <c r="C26" s="179" t="s">
        <v>564</v>
      </c>
      <c r="D26" s="204" t="s">
        <v>568</v>
      </c>
    </row>
    <row r="27" spans="1:4" x14ac:dyDescent="0.25">
      <c r="A27" s="179" t="s">
        <v>483</v>
      </c>
      <c r="B27" s="179" t="s">
        <v>549</v>
      </c>
      <c r="C27" s="179" t="s">
        <v>572</v>
      </c>
      <c r="D27" s="204" t="s">
        <v>579</v>
      </c>
    </row>
    <row r="28" spans="1:4" x14ac:dyDescent="0.25">
      <c r="A28" s="179" t="s">
        <v>483</v>
      </c>
      <c r="B28" s="179" t="s">
        <v>549</v>
      </c>
      <c r="C28" s="179" t="s">
        <v>539</v>
      </c>
      <c r="D28" s="179" t="s">
        <v>540</v>
      </c>
    </row>
    <row r="29" spans="1:4" x14ac:dyDescent="0.25">
      <c r="A29" s="179" t="s">
        <v>483</v>
      </c>
      <c r="B29" s="179" t="s">
        <v>549</v>
      </c>
      <c r="C29" s="179" t="s">
        <v>544</v>
      </c>
      <c r="D29" s="179" t="s">
        <v>584</v>
      </c>
    </row>
    <row r="30" spans="1:4" x14ac:dyDescent="0.25">
      <c r="A30" s="179" t="s">
        <v>483</v>
      </c>
      <c r="B30" s="180" t="s">
        <v>587</v>
      </c>
      <c r="C30" s="179" t="s">
        <v>588</v>
      </c>
      <c r="D30" s="204"/>
    </row>
    <row r="31" spans="1:4" x14ac:dyDescent="0.25">
      <c r="A31" s="179" t="s">
        <v>483</v>
      </c>
      <c r="B31" s="179" t="s">
        <v>587</v>
      </c>
      <c r="C31" s="179" t="s">
        <v>595</v>
      </c>
      <c r="D31" s="204"/>
    </row>
    <row r="32" spans="1:4" x14ac:dyDescent="0.25">
      <c r="A32" s="179" t="s">
        <v>483</v>
      </c>
      <c r="B32" s="180" t="s">
        <v>587</v>
      </c>
      <c r="C32" s="179" t="s">
        <v>606</v>
      </c>
      <c r="D32" s="204"/>
    </row>
    <row r="33" spans="1:4" x14ac:dyDescent="0.25">
      <c r="A33" s="179" t="s">
        <v>483</v>
      </c>
      <c r="B33" s="180" t="s">
        <v>587</v>
      </c>
      <c r="C33" s="179" t="s">
        <v>614</v>
      </c>
      <c r="D33" s="204"/>
    </row>
    <row r="34" spans="1:4" x14ac:dyDescent="0.25">
      <c r="A34" s="179" t="s">
        <v>483</v>
      </c>
      <c r="B34" s="179" t="s">
        <v>587</v>
      </c>
      <c r="C34" s="179" t="s">
        <v>620</v>
      </c>
      <c r="D34" s="204" t="s">
        <v>623</v>
      </c>
    </row>
    <row r="35" spans="1:4" x14ac:dyDescent="0.25">
      <c r="A35" s="179" t="s">
        <v>483</v>
      </c>
      <c r="B35" s="179" t="s">
        <v>587</v>
      </c>
      <c r="C35" s="179" t="s">
        <v>626</v>
      </c>
      <c r="D35" s="204" t="s">
        <v>636</v>
      </c>
    </row>
    <row r="36" spans="1:4" x14ac:dyDescent="0.25">
      <c r="A36" s="179" t="s">
        <v>483</v>
      </c>
      <c r="B36" s="179" t="s">
        <v>587</v>
      </c>
      <c r="C36" s="179" t="s">
        <v>639</v>
      </c>
      <c r="D36" s="204"/>
    </row>
    <row r="37" spans="1:4" x14ac:dyDescent="0.25">
      <c r="A37" s="180" t="s">
        <v>483</v>
      </c>
      <c r="B37" s="179" t="s">
        <v>587</v>
      </c>
      <c r="C37" s="179" t="s">
        <v>646</v>
      </c>
      <c r="D37" s="204"/>
    </row>
    <row r="38" spans="1:4" x14ac:dyDescent="0.25">
      <c r="A38" s="180" t="s">
        <v>483</v>
      </c>
      <c r="B38" s="179" t="s">
        <v>587</v>
      </c>
      <c r="C38" s="176" t="s">
        <v>653</v>
      </c>
      <c r="D38" s="204"/>
    </row>
    <row r="39" spans="1:4" x14ac:dyDescent="0.25">
      <c r="A39" s="179" t="s">
        <v>483</v>
      </c>
      <c r="B39" s="181" t="s">
        <v>657</v>
      </c>
      <c r="C39" s="181" t="s">
        <v>658</v>
      </c>
      <c r="D39" s="204" t="s">
        <v>664</v>
      </c>
    </row>
    <row r="40" spans="1:4" x14ac:dyDescent="0.25">
      <c r="A40" s="176" t="s">
        <v>672</v>
      </c>
      <c r="B40" s="176" t="s">
        <v>674</v>
      </c>
      <c r="C40" s="181" t="s">
        <v>675</v>
      </c>
      <c r="D40" s="204"/>
    </row>
    <row r="41" spans="1:4" x14ac:dyDescent="0.25">
      <c r="A41" s="176" t="s">
        <v>672</v>
      </c>
      <c r="B41" s="176" t="s">
        <v>674</v>
      </c>
      <c r="C41" s="179" t="s">
        <v>679</v>
      </c>
      <c r="D41" s="188" t="s">
        <v>683</v>
      </c>
    </row>
    <row r="42" spans="1:4" x14ac:dyDescent="0.25">
      <c r="A42" s="179" t="s">
        <v>672</v>
      </c>
      <c r="B42" s="182" t="s">
        <v>698</v>
      </c>
      <c r="C42" s="181" t="s">
        <v>699</v>
      </c>
      <c r="D42" s="204" t="s">
        <v>497</v>
      </c>
    </row>
    <row r="43" spans="1:4" x14ac:dyDescent="0.25">
      <c r="A43" s="179" t="s">
        <v>672</v>
      </c>
      <c r="B43" s="179" t="s">
        <v>698</v>
      </c>
      <c r="C43" s="179" t="s">
        <v>701</v>
      </c>
      <c r="D43" s="204" t="s">
        <v>703</v>
      </c>
    </row>
    <row r="44" spans="1:4" x14ac:dyDescent="0.25">
      <c r="A44" s="183" t="s">
        <v>672</v>
      </c>
      <c r="B44" s="179" t="s">
        <v>698</v>
      </c>
      <c r="C44" s="179" t="s">
        <v>705</v>
      </c>
      <c r="D44" s="204"/>
    </row>
    <row r="45" spans="1:4" x14ac:dyDescent="0.25">
      <c r="A45" s="176" t="s">
        <v>672</v>
      </c>
      <c r="B45" s="176" t="s">
        <v>698</v>
      </c>
      <c r="C45" s="177" t="s">
        <v>709</v>
      </c>
      <c r="D45" s="176" t="s">
        <v>710</v>
      </c>
    </row>
    <row r="46" spans="1:4" x14ac:dyDescent="0.25">
      <c r="A46" s="177" t="s">
        <v>672</v>
      </c>
      <c r="B46" s="179" t="s">
        <v>698</v>
      </c>
      <c r="C46" s="179" t="s">
        <v>712</v>
      </c>
      <c r="D46" s="204"/>
    </row>
    <row r="47" spans="1:4" x14ac:dyDescent="0.25">
      <c r="A47" s="176" t="s">
        <v>672</v>
      </c>
      <c r="B47" s="176" t="s">
        <v>718</v>
      </c>
      <c r="C47" s="177" t="s">
        <v>719</v>
      </c>
      <c r="D47" s="204" t="s">
        <v>720</v>
      </c>
    </row>
    <row r="48" spans="1:4" x14ac:dyDescent="0.25">
      <c r="A48" s="181" t="s">
        <v>672</v>
      </c>
      <c r="B48" s="179" t="s">
        <v>726</v>
      </c>
      <c r="C48" s="181" t="s">
        <v>679</v>
      </c>
      <c r="D48" s="204" t="s">
        <v>729</v>
      </c>
    </row>
    <row r="49" spans="1:4" x14ac:dyDescent="0.25">
      <c r="A49" s="184" t="s">
        <v>672</v>
      </c>
      <c r="B49" s="176" t="s">
        <v>738</v>
      </c>
      <c r="C49" s="179" t="s">
        <v>679</v>
      </c>
      <c r="D49" s="204" t="s">
        <v>742</v>
      </c>
    </row>
    <row r="50" spans="1:4" x14ac:dyDescent="0.25">
      <c r="A50" s="179" t="s">
        <v>745</v>
      </c>
      <c r="B50" s="179" t="s">
        <v>747</v>
      </c>
      <c r="C50" s="179" t="s">
        <v>748</v>
      </c>
      <c r="D50" s="204"/>
    </row>
    <row r="51" spans="1:4" ht="31.5" x14ac:dyDescent="0.25">
      <c r="A51" s="177" t="s">
        <v>745</v>
      </c>
      <c r="B51" s="176" t="s">
        <v>747</v>
      </c>
      <c r="C51" s="176" t="s">
        <v>752</v>
      </c>
      <c r="D51" s="204"/>
    </row>
    <row r="52" spans="1:4" ht="31.5" x14ac:dyDescent="0.25">
      <c r="A52" s="176" t="s">
        <v>745</v>
      </c>
      <c r="B52" s="176" t="s">
        <v>747</v>
      </c>
      <c r="C52" s="176" t="s">
        <v>755</v>
      </c>
      <c r="D52" s="204"/>
    </row>
    <row r="53" spans="1:4" x14ac:dyDescent="0.25">
      <c r="A53" s="179" t="s">
        <v>745</v>
      </c>
      <c r="B53" s="179" t="s">
        <v>760</v>
      </c>
      <c r="C53" s="179" t="s">
        <v>748</v>
      </c>
      <c r="D53" s="204"/>
    </row>
    <row r="54" spans="1:4" x14ac:dyDescent="0.25">
      <c r="A54" s="179" t="s">
        <v>745</v>
      </c>
      <c r="B54" s="179" t="s">
        <v>760</v>
      </c>
      <c r="C54" s="179" t="s">
        <v>763</v>
      </c>
      <c r="D54" s="204"/>
    </row>
    <row r="55" spans="1:4" x14ac:dyDescent="0.25">
      <c r="A55" s="179" t="s">
        <v>745</v>
      </c>
      <c r="B55" s="179" t="s">
        <v>760</v>
      </c>
      <c r="C55" s="179" t="s">
        <v>767</v>
      </c>
      <c r="D55" s="204"/>
    </row>
    <row r="56" spans="1:4" x14ac:dyDescent="0.25">
      <c r="A56" s="179" t="s">
        <v>745</v>
      </c>
      <c r="B56" s="179" t="s">
        <v>760</v>
      </c>
      <c r="C56" s="179" t="s">
        <v>588</v>
      </c>
      <c r="D56" s="204"/>
    </row>
    <row r="57" spans="1:4" x14ac:dyDescent="0.25">
      <c r="A57" s="179" t="s">
        <v>745</v>
      </c>
      <c r="B57" s="179" t="s">
        <v>774</v>
      </c>
      <c r="C57" s="179" t="s">
        <v>775</v>
      </c>
      <c r="D57" s="204" t="s">
        <v>778</v>
      </c>
    </row>
    <row r="58" spans="1:4" x14ac:dyDescent="0.25">
      <c r="A58" s="179" t="s">
        <v>745</v>
      </c>
      <c r="B58" s="179" t="s">
        <v>774</v>
      </c>
      <c r="C58" s="179" t="s">
        <v>782</v>
      </c>
      <c r="D58" s="204" t="s">
        <v>787</v>
      </c>
    </row>
    <row r="59" spans="1:4" x14ac:dyDescent="0.25">
      <c r="A59" s="185" t="s">
        <v>791</v>
      </c>
      <c r="B59" s="176" t="s">
        <v>791</v>
      </c>
      <c r="C59" s="176" t="s">
        <v>792</v>
      </c>
      <c r="D59" s="204" t="s">
        <v>796</v>
      </c>
    </row>
    <row r="60" spans="1:4" ht="299.25" x14ac:dyDescent="0.25">
      <c r="A60" s="179" t="s">
        <v>791</v>
      </c>
      <c r="B60" s="179" t="s">
        <v>791</v>
      </c>
      <c r="C60" s="176" t="s">
        <v>800</v>
      </c>
      <c r="D60" s="106" t="s">
        <v>808</v>
      </c>
    </row>
    <row r="61" spans="1:4" x14ac:dyDescent="0.25">
      <c r="A61" s="186" t="s">
        <v>791</v>
      </c>
      <c r="B61" s="179" t="s">
        <v>791</v>
      </c>
      <c r="C61" s="181" t="s">
        <v>824</v>
      </c>
      <c r="D61" s="204" t="s">
        <v>827</v>
      </c>
    </row>
    <row r="62" spans="1:4" x14ac:dyDescent="0.25">
      <c r="A62" s="179" t="s">
        <v>791</v>
      </c>
      <c r="B62" s="179" t="s">
        <v>791</v>
      </c>
      <c r="C62" s="179" t="s">
        <v>832</v>
      </c>
      <c r="D62" s="204" t="s">
        <v>837</v>
      </c>
    </row>
    <row r="63" spans="1:4" x14ac:dyDescent="0.25">
      <c r="A63" s="187" t="s">
        <v>791</v>
      </c>
      <c r="B63" s="176" t="s">
        <v>791</v>
      </c>
      <c r="C63" s="177" t="s">
        <v>840</v>
      </c>
      <c r="D63" s="204" t="s">
        <v>841</v>
      </c>
    </row>
    <row r="64" spans="1:4" ht="31.5" x14ac:dyDescent="0.25">
      <c r="A64" s="179" t="s">
        <v>791</v>
      </c>
      <c r="B64" s="188" t="s">
        <v>791</v>
      </c>
      <c r="C64" s="179" t="s">
        <v>845</v>
      </c>
      <c r="D64" s="204" t="s">
        <v>847</v>
      </c>
    </row>
    <row r="65" spans="1:4" x14ac:dyDescent="0.25">
      <c r="A65" s="189" t="s">
        <v>791</v>
      </c>
      <c r="B65" s="190" t="s">
        <v>791</v>
      </c>
      <c r="C65" s="191" t="s">
        <v>852</v>
      </c>
      <c r="D65" s="204" t="s">
        <v>859</v>
      </c>
    </row>
    <row r="66" spans="1:4" x14ac:dyDescent="0.25">
      <c r="A66" s="180" t="s">
        <v>862</v>
      </c>
      <c r="B66" s="179" t="s">
        <v>863</v>
      </c>
      <c r="C66" s="179" t="s">
        <v>864</v>
      </c>
      <c r="D66" s="205" t="s">
        <v>872</v>
      </c>
    </row>
    <row r="67" spans="1:4" x14ac:dyDescent="0.25">
      <c r="A67" s="180" t="s">
        <v>862</v>
      </c>
      <c r="B67" s="179" t="s">
        <v>863</v>
      </c>
      <c r="C67" s="181" t="s">
        <v>881</v>
      </c>
      <c r="D67" s="204" t="s">
        <v>898</v>
      </c>
    </row>
    <row r="68" spans="1:4" x14ac:dyDescent="0.25">
      <c r="A68" s="179" t="s">
        <v>862</v>
      </c>
      <c r="B68" s="176" t="s">
        <v>863</v>
      </c>
      <c r="C68" s="179" t="s">
        <v>909</v>
      </c>
      <c r="D68" s="204"/>
    </row>
    <row r="69" spans="1:4" x14ac:dyDescent="0.25">
      <c r="A69" s="179" t="s">
        <v>862</v>
      </c>
      <c r="B69" s="179" t="s">
        <v>863</v>
      </c>
      <c r="C69" s="181" t="s">
        <v>912</v>
      </c>
      <c r="D69" s="204" t="s">
        <v>497</v>
      </c>
    </row>
    <row r="70" spans="1:4" x14ac:dyDescent="0.25">
      <c r="A70" s="179" t="s">
        <v>862</v>
      </c>
      <c r="B70" s="188" t="s">
        <v>915</v>
      </c>
      <c r="C70" s="179" t="s">
        <v>916</v>
      </c>
      <c r="D70" s="204" t="s">
        <v>918</v>
      </c>
    </row>
    <row r="71" spans="1:4" x14ac:dyDescent="0.25">
      <c r="A71" s="179" t="s">
        <v>862</v>
      </c>
      <c r="B71" s="188" t="s">
        <v>915</v>
      </c>
      <c r="C71" s="179" t="s">
        <v>921</v>
      </c>
      <c r="D71" s="204" t="s">
        <v>938</v>
      </c>
    </row>
    <row r="72" spans="1:4" x14ac:dyDescent="0.25">
      <c r="A72" s="176" t="s">
        <v>862</v>
      </c>
      <c r="B72" s="179" t="s">
        <v>915</v>
      </c>
      <c r="C72" s="179" t="s">
        <v>949</v>
      </c>
      <c r="D72" s="204" t="s">
        <v>953</v>
      </c>
    </row>
    <row r="73" spans="1:4" x14ac:dyDescent="0.25">
      <c r="A73" s="185" t="s">
        <v>862</v>
      </c>
      <c r="B73" s="179" t="s">
        <v>915</v>
      </c>
      <c r="C73" s="179" t="s">
        <v>957</v>
      </c>
      <c r="D73" s="188" t="s">
        <v>960</v>
      </c>
    </row>
    <row r="74" spans="1:4" x14ac:dyDescent="0.25">
      <c r="A74" s="179" t="s">
        <v>862</v>
      </c>
      <c r="B74" s="180" t="s">
        <v>915</v>
      </c>
      <c r="C74" s="179" t="s">
        <v>967</v>
      </c>
      <c r="D74" s="204"/>
    </row>
    <row r="75" spans="1:4" x14ac:dyDescent="0.25">
      <c r="A75" s="179" t="s">
        <v>862</v>
      </c>
      <c r="B75" s="180" t="s">
        <v>915</v>
      </c>
      <c r="C75" s="179" t="s">
        <v>977</v>
      </c>
      <c r="D75" s="204"/>
    </row>
    <row r="76" spans="1:4" x14ac:dyDescent="0.25">
      <c r="A76" s="179" t="s">
        <v>862</v>
      </c>
      <c r="B76" s="179" t="s">
        <v>988</v>
      </c>
      <c r="C76" s="179" t="s">
        <v>989</v>
      </c>
      <c r="D76" s="204" t="s">
        <v>991</v>
      </c>
    </row>
    <row r="77" spans="1:4" x14ac:dyDescent="0.25">
      <c r="A77" s="179" t="s">
        <v>862</v>
      </c>
      <c r="B77" s="180" t="s">
        <v>988</v>
      </c>
      <c r="C77" s="179" t="s">
        <v>997</v>
      </c>
      <c r="D77" s="204" t="s">
        <v>999</v>
      </c>
    </row>
    <row r="78" spans="1:4" x14ac:dyDescent="0.25">
      <c r="A78" s="180" t="s">
        <v>862</v>
      </c>
      <c r="B78" s="179" t="s">
        <v>988</v>
      </c>
      <c r="C78" s="179" t="s">
        <v>1005</v>
      </c>
      <c r="D78" s="204" t="s">
        <v>1008</v>
      </c>
    </row>
    <row r="79" spans="1:4" x14ac:dyDescent="0.25">
      <c r="A79" s="192"/>
      <c r="B79" s="192"/>
      <c r="C79" s="192"/>
      <c r="D79" s="206"/>
    </row>
    <row r="80" spans="1:4" x14ac:dyDescent="0.25">
      <c r="A80" s="192"/>
      <c r="B80" s="192"/>
      <c r="C80" s="192"/>
      <c r="D80" s="206"/>
    </row>
    <row r="81" spans="1:4" x14ac:dyDescent="0.25">
      <c r="A81" s="193"/>
      <c r="B81" s="192"/>
      <c r="C81" s="192"/>
      <c r="D81" s="206"/>
    </row>
    <row r="82" spans="1:4" x14ac:dyDescent="0.25">
      <c r="A82" s="194"/>
      <c r="B82" s="195"/>
      <c r="C82" s="192"/>
      <c r="D82" s="206"/>
    </row>
    <row r="83" spans="1:4" x14ac:dyDescent="0.25">
      <c r="A83" s="193"/>
      <c r="B83" s="195"/>
      <c r="C83" s="192"/>
      <c r="D83" s="206"/>
    </row>
    <row r="84" spans="1:4" x14ac:dyDescent="0.25">
      <c r="A84" s="193"/>
      <c r="B84" s="193"/>
      <c r="C84" s="193"/>
      <c r="D84" s="206"/>
    </row>
    <row r="85" spans="1:4" x14ac:dyDescent="0.25">
      <c r="A85" s="192"/>
      <c r="B85" s="192"/>
      <c r="C85" s="192"/>
      <c r="D85" s="206"/>
    </row>
    <row r="86" spans="1:4" x14ac:dyDescent="0.25">
      <c r="A86" s="192"/>
      <c r="B86" s="192"/>
      <c r="C86" s="192"/>
      <c r="D86" s="206"/>
    </row>
    <row r="87" spans="1:4" x14ac:dyDescent="0.25">
      <c r="A87" s="192"/>
      <c r="B87" s="192"/>
      <c r="C87" s="192"/>
      <c r="D87" s="206"/>
    </row>
    <row r="88" spans="1:4" x14ac:dyDescent="0.25">
      <c r="A88" s="192"/>
      <c r="B88" s="192"/>
      <c r="C88" s="192"/>
      <c r="D88" s="206"/>
    </row>
    <row r="89" spans="1:4" x14ac:dyDescent="0.25">
      <c r="A89" s="192"/>
      <c r="B89" s="192"/>
      <c r="C89" s="192"/>
      <c r="D89" s="206"/>
    </row>
    <row r="90" spans="1:4" x14ac:dyDescent="0.25">
      <c r="A90" s="192"/>
      <c r="B90" s="196"/>
      <c r="C90" s="193"/>
      <c r="D90" s="206"/>
    </row>
    <row r="91" spans="1:4" x14ac:dyDescent="0.25">
      <c r="A91" s="193"/>
      <c r="B91" s="193"/>
      <c r="C91" s="193"/>
      <c r="D91" s="206"/>
    </row>
    <row r="92" spans="1:4" x14ac:dyDescent="0.25">
      <c r="A92" s="192"/>
      <c r="B92" s="197"/>
      <c r="C92" s="197"/>
      <c r="D92" s="206"/>
    </row>
    <row r="93" spans="1:4" x14ac:dyDescent="0.25">
      <c r="A93" s="193"/>
      <c r="B93" s="193"/>
      <c r="C93" s="193"/>
      <c r="D93" s="206"/>
    </row>
    <row r="94" spans="1:4" x14ac:dyDescent="0.25">
      <c r="A94" s="193"/>
      <c r="B94" s="193"/>
      <c r="C94" s="193"/>
      <c r="D94" s="206"/>
    </row>
    <row r="95" spans="1:4" x14ac:dyDescent="0.25">
      <c r="A95" s="192"/>
      <c r="B95" s="192"/>
      <c r="C95" s="192"/>
      <c r="D95" s="206"/>
    </row>
    <row r="96" spans="1:4" x14ac:dyDescent="0.25">
      <c r="A96" s="194"/>
      <c r="B96" s="192"/>
      <c r="C96" s="192"/>
      <c r="D96" s="206"/>
    </row>
    <row r="97" spans="1:4" x14ac:dyDescent="0.25">
      <c r="A97" s="192"/>
      <c r="B97" s="192"/>
      <c r="C97" s="192"/>
      <c r="D97" s="206"/>
    </row>
    <row r="98" spans="1:4" x14ac:dyDescent="0.25">
      <c r="A98" s="192"/>
      <c r="B98" s="192"/>
      <c r="C98" s="192"/>
      <c r="D98" s="206"/>
    </row>
    <row r="99" spans="1:4" x14ac:dyDescent="0.25">
      <c r="A99" s="193"/>
      <c r="B99" s="193"/>
      <c r="C99" s="193"/>
      <c r="D99" s="206"/>
    </row>
    <row r="100" spans="1:4" x14ac:dyDescent="0.25">
      <c r="A100" s="192"/>
      <c r="B100" s="195"/>
      <c r="C100" s="192"/>
      <c r="D100" s="206"/>
    </row>
    <row r="101" spans="1:4" x14ac:dyDescent="0.25">
      <c r="A101" s="192"/>
      <c r="B101" s="192"/>
      <c r="C101" s="192"/>
      <c r="D101" s="206"/>
    </row>
    <row r="102" spans="1:4" x14ac:dyDescent="0.25">
      <c r="A102" s="195"/>
      <c r="B102" s="192"/>
      <c r="C102" s="192"/>
      <c r="D102" s="206"/>
    </row>
    <row r="103" spans="1:4" x14ac:dyDescent="0.25">
      <c r="A103" s="192"/>
      <c r="B103" s="195"/>
      <c r="C103" s="192"/>
      <c r="D103" s="206"/>
    </row>
    <row r="104" spans="1:4" x14ac:dyDescent="0.25">
      <c r="A104" s="192"/>
      <c r="B104" s="192"/>
      <c r="C104" s="193"/>
      <c r="D104" s="206"/>
    </row>
    <row r="105" spans="1:4" x14ac:dyDescent="0.25">
      <c r="A105" s="193"/>
      <c r="B105" s="193"/>
      <c r="C105" s="193"/>
      <c r="D105" s="206"/>
    </row>
    <row r="106" spans="1:4" x14ac:dyDescent="0.25">
      <c r="A106" s="195"/>
      <c r="B106" s="192"/>
      <c r="C106" s="192"/>
      <c r="D106" s="206"/>
    </row>
    <row r="107" spans="1:4" x14ac:dyDescent="0.25">
      <c r="A107" s="193"/>
      <c r="B107" s="192"/>
      <c r="C107" s="192"/>
      <c r="D107" s="206"/>
    </row>
    <row r="108" spans="1:4" x14ac:dyDescent="0.25">
      <c r="A108" s="197"/>
      <c r="B108" s="192"/>
      <c r="C108" s="192"/>
      <c r="D108" s="206"/>
    </row>
    <row r="109" spans="1:4" x14ac:dyDescent="0.25">
      <c r="A109" s="193"/>
      <c r="B109" s="192"/>
      <c r="C109" s="192"/>
      <c r="D109" s="206"/>
    </row>
    <row r="110" spans="1:4" x14ac:dyDescent="0.25">
      <c r="A110" s="195"/>
      <c r="B110" s="192"/>
      <c r="C110" s="192"/>
      <c r="D110" s="206"/>
    </row>
    <row r="111" spans="1:4" x14ac:dyDescent="0.25">
      <c r="A111" s="195"/>
      <c r="B111" s="193"/>
      <c r="C111" s="197"/>
      <c r="D111" s="206"/>
    </row>
    <row r="112" spans="1:4" x14ac:dyDescent="0.25">
      <c r="A112" s="192"/>
      <c r="B112" s="192"/>
      <c r="C112" s="192"/>
      <c r="D112" s="206"/>
    </row>
    <row r="113" spans="1:4" x14ac:dyDescent="0.25">
      <c r="A113" s="193"/>
      <c r="B113" s="193"/>
      <c r="C113" s="193"/>
      <c r="D113" s="206"/>
    </row>
    <row r="114" spans="1:4" x14ac:dyDescent="0.25">
      <c r="A114" s="192"/>
      <c r="B114" s="192"/>
      <c r="C114" s="192"/>
      <c r="D114" s="206"/>
    </row>
    <row r="115" spans="1:4" x14ac:dyDescent="0.25">
      <c r="A115" s="192"/>
      <c r="B115" s="192"/>
      <c r="C115" s="192"/>
      <c r="D115" s="206"/>
    </row>
    <row r="116" spans="1:4" x14ac:dyDescent="0.25">
      <c r="A116" s="195"/>
      <c r="B116" s="195"/>
      <c r="C116" s="192"/>
      <c r="D116" s="206"/>
    </row>
    <row r="117" spans="1:4" x14ac:dyDescent="0.25">
      <c r="A117" s="192"/>
      <c r="B117" s="192"/>
      <c r="C117" s="192"/>
      <c r="D117" s="206"/>
    </row>
    <row r="118" spans="1:4" x14ac:dyDescent="0.25">
      <c r="A118" s="192"/>
      <c r="B118" s="192"/>
      <c r="C118" s="192"/>
      <c r="D118" s="206"/>
    </row>
    <row r="119" spans="1:4" x14ac:dyDescent="0.25">
      <c r="A119" s="192"/>
      <c r="B119" s="192"/>
      <c r="C119" s="192"/>
      <c r="D119" s="206"/>
    </row>
    <row r="120" spans="1:4" x14ac:dyDescent="0.25">
      <c r="A120" s="192"/>
      <c r="B120" s="192"/>
      <c r="C120" s="192"/>
      <c r="D120" s="206"/>
    </row>
    <row r="121" spans="1:4" x14ac:dyDescent="0.25">
      <c r="A121" s="192"/>
      <c r="B121" s="192"/>
      <c r="C121" s="192"/>
      <c r="D121" s="206"/>
    </row>
    <row r="122" spans="1:4" x14ac:dyDescent="0.25">
      <c r="A122" s="192"/>
      <c r="B122" s="192"/>
      <c r="C122" s="192"/>
      <c r="D122" s="206"/>
    </row>
    <row r="123" spans="1:4" x14ac:dyDescent="0.25">
      <c r="A123" s="192"/>
      <c r="B123" s="196"/>
      <c r="C123" s="192"/>
      <c r="D123" s="206"/>
    </row>
    <row r="124" spans="1:4" x14ac:dyDescent="0.25">
      <c r="A124" s="192"/>
      <c r="B124" s="192"/>
      <c r="C124" s="192"/>
      <c r="D124" s="206"/>
    </row>
    <row r="125" spans="1:4" x14ac:dyDescent="0.25">
      <c r="A125" s="193"/>
      <c r="B125" s="192"/>
      <c r="C125" s="198"/>
      <c r="D125" s="206"/>
    </row>
    <row r="126" spans="1:4" x14ac:dyDescent="0.25">
      <c r="A126" s="192"/>
      <c r="B126" s="192"/>
      <c r="C126" s="192"/>
      <c r="D126" s="206"/>
    </row>
    <row r="127" spans="1:4" x14ac:dyDescent="0.25">
      <c r="A127" s="192"/>
      <c r="B127" s="192"/>
      <c r="C127" s="192"/>
      <c r="D127" s="206"/>
    </row>
    <row r="128" spans="1:4" x14ac:dyDescent="0.25">
      <c r="A128" s="192"/>
      <c r="B128" s="192"/>
      <c r="C128" s="192"/>
      <c r="D128" s="206"/>
    </row>
    <row r="129" spans="1:4" x14ac:dyDescent="0.25">
      <c r="A129" s="192"/>
      <c r="B129" s="195"/>
      <c r="C129" s="192"/>
      <c r="D129" s="206"/>
    </row>
    <row r="130" spans="1:4" x14ac:dyDescent="0.25">
      <c r="A130" s="192"/>
      <c r="B130" s="192"/>
      <c r="C130" s="192"/>
      <c r="D130" s="206"/>
    </row>
    <row r="131" spans="1:4" x14ac:dyDescent="0.25">
      <c r="A131" s="195"/>
      <c r="B131" s="192"/>
      <c r="C131" s="192"/>
      <c r="D131" s="206"/>
    </row>
    <row r="132" spans="1:4" x14ac:dyDescent="0.25">
      <c r="A132" s="192"/>
      <c r="B132" s="192"/>
      <c r="C132" s="192"/>
      <c r="D132" s="206"/>
    </row>
    <row r="133" spans="1:4" x14ac:dyDescent="0.25">
      <c r="A133" s="192"/>
      <c r="B133" s="195"/>
      <c r="C133" s="192"/>
      <c r="D133" s="206"/>
    </row>
    <row r="134" spans="1:4" x14ac:dyDescent="0.25">
      <c r="A134" s="192"/>
      <c r="B134" s="192"/>
      <c r="C134" s="192"/>
      <c r="D134" s="206"/>
    </row>
    <row r="135" spans="1:4" x14ac:dyDescent="0.25">
      <c r="A135" s="197"/>
      <c r="B135" s="198"/>
      <c r="C135" s="198"/>
      <c r="D135" s="206"/>
    </row>
    <row r="136" spans="1:4" x14ac:dyDescent="0.25">
      <c r="A136" s="193"/>
      <c r="B136" s="192"/>
      <c r="C136" s="199"/>
      <c r="D136" s="206"/>
    </row>
    <row r="137" spans="1:4" x14ac:dyDescent="0.25">
      <c r="A137" s="197"/>
      <c r="B137" s="200"/>
      <c r="C137" s="198"/>
      <c r="D137" s="206"/>
    </row>
    <row r="138" spans="1:4" x14ac:dyDescent="0.25">
      <c r="A138" s="193"/>
      <c r="B138" s="198"/>
      <c r="C138" s="198"/>
      <c r="D138" s="206"/>
    </row>
    <row r="139" spans="1:4" x14ac:dyDescent="0.25">
      <c r="A139" s="193"/>
      <c r="B139" s="193"/>
      <c r="C139" s="197"/>
      <c r="D139" s="206"/>
    </row>
    <row r="140" spans="1:4" x14ac:dyDescent="0.25">
      <c r="A140" s="193"/>
      <c r="B140" s="198"/>
      <c r="C140" s="198"/>
      <c r="D140" s="206"/>
    </row>
    <row r="141" spans="1:4" x14ac:dyDescent="0.25">
      <c r="A141" s="193"/>
      <c r="B141" s="198"/>
      <c r="C141" s="198"/>
      <c r="D141" s="206"/>
    </row>
    <row r="142" spans="1:4" x14ac:dyDescent="0.25">
      <c r="A142" s="193"/>
      <c r="B142" s="193"/>
      <c r="C142" s="197"/>
      <c r="D142" s="206"/>
    </row>
    <row r="143" spans="1:4" x14ac:dyDescent="0.25">
      <c r="A143" s="193"/>
      <c r="B143" s="197"/>
      <c r="C143" s="197"/>
      <c r="D143" s="206"/>
    </row>
    <row r="144" spans="1:4" x14ac:dyDescent="0.25">
      <c r="A144" s="193"/>
      <c r="B144" s="192"/>
      <c r="C144" s="192"/>
      <c r="D144" s="206"/>
    </row>
    <row r="145" spans="1:4" x14ac:dyDescent="0.25">
      <c r="A145" s="193"/>
      <c r="B145" s="192"/>
      <c r="C145" s="192"/>
      <c r="D145" s="206"/>
    </row>
    <row r="146" spans="1:4" x14ac:dyDescent="0.25">
      <c r="A146" s="193"/>
      <c r="B146" s="192"/>
      <c r="C146" s="192"/>
      <c r="D146" s="206"/>
    </row>
    <row r="147" spans="1:4" x14ac:dyDescent="0.25">
      <c r="A147" s="193"/>
      <c r="B147" s="198"/>
      <c r="C147" s="198"/>
      <c r="D147" s="206"/>
    </row>
    <row r="148" spans="1:4" x14ac:dyDescent="0.25">
      <c r="A148" s="193"/>
      <c r="B148" s="198"/>
      <c r="C148" s="198"/>
      <c r="D148" s="206"/>
    </row>
    <row r="149" spans="1:4" x14ac:dyDescent="0.25">
      <c r="A149" s="193"/>
      <c r="B149" s="198"/>
      <c r="C149" s="198"/>
      <c r="D149" s="206"/>
    </row>
    <row r="150" spans="1:4" x14ac:dyDescent="0.25">
      <c r="A150" s="197"/>
      <c r="B150" s="200"/>
      <c r="C150" s="198"/>
      <c r="D150" s="206"/>
    </row>
    <row r="151" spans="1:4" x14ac:dyDescent="0.25">
      <c r="A151" s="193"/>
      <c r="B151" s="192"/>
      <c r="C151" s="197"/>
      <c r="D151" s="206"/>
    </row>
    <row r="152" spans="1:4" x14ac:dyDescent="0.25">
      <c r="A152" s="197"/>
      <c r="B152" s="200"/>
      <c r="C152" s="198"/>
      <c r="D152" s="206"/>
    </row>
    <row r="153" spans="1:4" x14ac:dyDescent="0.25">
      <c r="A153" s="193"/>
      <c r="B153" s="193"/>
      <c r="C153" s="197"/>
      <c r="D153" s="206"/>
    </row>
    <row r="154" spans="1:4" x14ac:dyDescent="0.25">
      <c r="A154" s="193"/>
      <c r="B154" s="193"/>
      <c r="C154" s="198"/>
      <c r="D154" s="206"/>
    </row>
    <row r="155" spans="1:4" x14ac:dyDescent="0.25">
      <c r="A155" s="197"/>
      <c r="B155" s="192"/>
      <c r="C155" s="198"/>
      <c r="D155" s="206"/>
    </row>
    <row r="156" spans="1:4" x14ac:dyDescent="0.25">
      <c r="A156" s="197"/>
      <c r="B156" s="198"/>
      <c r="C156" s="198"/>
      <c r="D156" s="206"/>
    </row>
    <row r="157" spans="1:4" x14ac:dyDescent="0.25">
      <c r="A157" s="193"/>
      <c r="B157" s="198"/>
      <c r="C157" s="198"/>
      <c r="D157" s="206"/>
    </row>
    <row r="158" spans="1:4" x14ac:dyDescent="0.25">
      <c r="A158" s="193"/>
      <c r="B158" s="198"/>
      <c r="C158" s="198"/>
      <c r="D158" s="206"/>
    </row>
    <row r="159" spans="1:4" x14ac:dyDescent="0.25">
      <c r="A159" s="193"/>
      <c r="B159" s="198"/>
      <c r="C159" s="198"/>
      <c r="D159" s="206"/>
    </row>
    <row r="160" spans="1:4" x14ac:dyDescent="0.25">
      <c r="A160" s="193"/>
      <c r="B160" s="198"/>
      <c r="C160" s="198"/>
      <c r="D160" s="206"/>
    </row>
    <row r="161" spans="1:4" x14ac:dyDescent="0.25">
      <c r="A161" s="193"/>
      <c r="B161" s="192"/>
      <c r="C161" s="192"/>
      <c r="D161" s="206"/>
    </row>
    <row r="162" spans="1:4" x14ac:dyDescent="0.25">
      <c r="A162" s="197"/>
      <c r="B162" s="192"/>
      <c r="C162" s="192"/>
      <c r="D162" s="206"/>
    </row>
    <row r="163" spans="1:4" x14ac:dyDescent="0.25">
      <c r="A163" s="193"/>
      <c r="B163" s="200"/>
      <c r="C163" s="198"/>
      <c r="D163" s="206"/>
    </row>
    <row r="164" spans="1:4" x14ac:dyDescent="0.25">
      <c r="A164" s="197"/>
      <c r="B164" s="197"/>
      <c r="C164" s="201"/>
      <c r="D164" s="206"/>
    </row>
    <row r="165" spans="1:4" x14ac:dyDescent="0.25">
      <c r="A165" s="193"/>
      <c r="B165" s="198"/>
      <c r="C165" s="198"/>
      <c r="D165" s="206"/>
    </row>
    <row r="166" spans="1:4" x14ac:dyDescent="0.25">
      <c r="A166" s="193"/>
      <c r="B166" s="200"/>
      <c r="C166" s="198"/>
      <c r="D166" s="206"/>
    </row>
    <row r="167" spans="1:4" x14ac:dyDescent="0.25">
      <c r="A167" s="195"/>
      <c r="B167" s="198"/>
      <c r="C167" s="192"/>
      <c r="D167" s="206"/>
    </row>
    <row r="168" spans="1:4" x14ac:dyDescent="0.25">
      <c r="A168" s="193"/>
      <c r="B168" s="192"/>
      <c r="C168" s="192"/>
      <c r="D168" s="206"/>
    </row>
    <row r="169" spans="1:4" x14ac:dyDescent="0.25">
      <c r="A169" s="193"/>
      <c r="B169" s="200"/>
      <c r="C169" s="198"/>
      <c r="D169" s="206"/>
    </row>
    <row r="170" spans="1:4" x14ac:dyDescent="0.25">
      <c r="A170" s="193"/>
      <c r="B170" s="198"/>
      <c r="C170" s="198"/>
      <c r="D170" s="206"/>
    </row>
    <row r="171" spans="1:4" x14ac:dyDescent="0.25">
      <c r="A171" s="193"/>
      <c r="B171" s="198"/>
      <c r="C171" s="199"/>
      <c r="D171" s="206"/>
    </row>
    <row r="172" spans="1:4" x14ac:dyDescent="0.25">
      <c r="A172" s="193"/>
      <c r="B172" s="198"/>
      <c r="C172" s="198"/>
      <c r="D172" s="206"/>
    </row>
    <row r="173" spans="1:4" x14ac:dyDescent="0.25">
      <c r="A173" s="193"/>
      <c r="B173" s="198"/>
      <c r="C173" s="198"/>
      <c r="D173" s="206"/>
    </row>
    <row r="174" spans="1:4" x14ac:dyDescent="0.25">
      <c r="A174" s="193"/>
      <c r="B174" s="198"/>
      <c r="C174" s="198"/>
      <c r="D174" s="206"/>
    </row>
    <row r="175" spans="1:4" x14ac:dyDescent="0.25">
      <c r="A175" s="197"/>
      <c r="B175" s="200"/>
      <c r="C175" s="198"/>
      <c r="D175" s="206"/>
    </row>
    <row r="176" spans="1:4" x14ac:dyDescent="0.25">
      <c r="A176" s="193"/>
      <c r="B176" s="198"/>
      <c r="C176" s="198"/>
      <c r="D176" s="206"/>
    </row>
    <row r="177" spans="1:4" x14ac:dyDescent="0.25">
      <c r="A177" s="193"/>
      <c r="B177" s="198"/>
      <c r="C177" s="198"/>
      <c r="D177" s="206"/>
    </row>
    <row r="178" spans="1:4" x14ac:dyDescent="0.25">
      <c r="A178" s="193"/>
      <c r="B178" s="198"/>
      <c r="C178" s="198"/>
      <c r="D178" s="206"/>
    </row>
    <row r="179" spans="1:4" x14ac:dyDescent="0.25">
      <c r="A179" s="192"/>
      <c r="B179" s="192"/>
      <c r="C179" s="192"/>
      <c r="D179" s="206"/>
    </row>
    <row r="180" spans="1:4" x14ac:dyDescent="0.25">
      <c r="A180" s="192"/>
      <c r="B180" s="192"/>
      <c r="C180" s="198"/>
      <c r="D180" s="206"/>
    </row>
    <row r="181" spans="1:4" x14ac:dyDescent="0.25">
      <c r="A181" s="198"/>
      <c r="B181" s="198"/>
      <c r="C181" s="198"/>
      <c r="D181" s="206"/>
    </row>
    <row r="182" spans="1:4" x14ac:dyDescent="0.25">
      <c r="A182" s="198"/>
      <c r="B182" s="198"/>
      <c r="C182" s="198"/>
      <c r="D182" s="206"/>
    </row>
    <row r="183" spans="1:4" x14ac:dyDescent="0.25">
      <c r="A183" s="198"/>
      <c r="B183" s="198"/>
      <c r="C183" s="198"/>
      <c r="D183" s="206"/>
    </row>
    <row r="184" spans="1:4" x14ac:dyDescent="0.25">
      <c r="A184" s="200"/>
      <c r="B184" s="198"/>
      <c r="C184" s="198"/>
      <c r="D184" s="206"/>
    </row>
    <row r="185" spans="1:4" x14ac:dyDescent="0.25">
      <c r="A185" s="198"/>
      <c r="B185" s="198"/>
      <c r="C185" s="198"/>
      <c r="D185" s="206"/>
    </row>
    <row r="186" spans="1:4" x14ac:dyDescent="0.25">
      <c r="A186" s="200"/>
      <c r="B186" s="198"/>
      <c r="C186" s="198"/>
      <c r="D186" s="206"/>
    </row>
    <row r="187" spans="1:4" x14ac:dyDescent="0.25">
      <c r="A187" s="200"/>
      <c r="B187" s="198"/>
      <c r="C187" s="198"/>
      <c r="D187" s="206"/>
    </row>
    <row r="188" spans="1:4" x14ac:dyDescent="0.25">
      <c r="A188" s="198"/>
      <c r="B188" s="198"/>
      <c r="C188" s="198"/>
      <c r="D188" s="206"/>
    </row>
    <row r="189" spans="1:4" x14ac:dyDescent="0.25">
      <c r="A189" s="200"/>
      <c r="B189" s="198"/>
      <c r="C189" s="198"/>
      <c r="D189" s="206"/>
    </row>
    <row r="190" spans="1:4" x14ac:dyDescent="0.25">
      <c r="A190" s="198"/>
      <c r="B190" s="198"/>
      <c r="C190" s="198"/>
      <c r="D190" s="206"/>
    </row>
    <row r="191" spans="1:4" x14ac:dyDescent="0.25">
      <c r="A191" s="198"/>
      <c r="B191" s="200"/>
      <c r="C191" s="198"/>
      <c r="D191" s="206"/>
    </row>
    <row r="192" spans="1:4" x14ac:dyDescent="0.25">
      <c r="A192" s="192"/>
      <c r="B192" s="192"/>
      <c r="C192" s="192"/>
      <c r="D192" s="206"/>
    </row>
    <row r="193" spans="1:4" x14ac:dyDescent="0.25">
      <c r="A193" s="192"/>
      <c r="B193" s="198"/>
      <c r="C193" s="198"/>
      <c r="D193" s="206"/>
    </row>
    <row r="194" spans="1:4" x14ac:dyDescent="0.25">
      <c r="A194" s="192"/>
      <c r="B194" s="198"/>
      <c r="C194" s="198"/>
      <c r="D194" s="206"/>
    </row>
    <row r="195" spans="1:4" x14ac:dyDescent="0.25">
      <c r="A195" s="192"/>
      <c r="B195" s="192"/>
      <c r="C195" s="192"/>
      <c r="D195" s="206"/>
    </row>
    <row r="196" spans="1:4" x14ac:dyDescent="0.25">
      <c r="A196" s="192"/>
      <c r="B196" s="198"/>
      <c r="C196" s="192"/>
      <c r="D196" s="206"/>
    </row>
    <row r="197" spans="1:4" x14ac:dyDescent="0.25">
      <c r="A197" s="192"/>
      <c r="B197" s="198"/>
      <c r="C197" s="192"/>
      <c r="D197" s="206"/>
    </row>
    <row r="198" spans="1:4" x14ac:dyDescent="0.25">
      <c r="A198" s="192"/>
      <c r="B198" s="198"/>
      <c r="C198" s="192"/>
      <c r="D198" s="206"/>
    </row>
    <row r="199" spans="1:4" x14ac:dyDescent="0.25">
      <c r="A199" s="192"/>
      <c r="B199" s="198"/>
      <c r="C199" s="192"/>
      <c r="D199" s="206"/>
    </row>
    <row r="200" spans="1:4" x14ac:dyDescent="0.25">
      <c r="A200" s="192"/>
      <c r="B200" s="192"/>
      <c r="C200" s="193"/>
      <c r="D200" s="206"/>
    </row>
    <row r="201" spans="1:4" x14ac:dyDescent="0.25">
      <c r="A201" s="192"/>
      <c r="B201" s="192"/>
      <c r="C201" s="192"/>
      <c r="D201" s="206"/>
    </row>
    <row r="202" spans="1:4" x14ac:dyDescent="0.25">
      <c r="A202" s="192"/>
      <c r="B202" s="192"/>
      <c r="C202" s="192"/>
      <c r="D202" s="206"/>
    </row>
    <row r="203" spans="1:4" x14ac:dyDescent="0.25">
      <c r="A203" s="192"/>
      <c r="B203" s="192"/>
      <c r="C203" s="192"/>
      <c r="D203" s="206"/>
    </row>
    <row r="204" spans="1:4" x14ac:dyDescent="0.25">
      <c r="A204" s="192"/>
      <c r="B204" s="195"/>
      <c r="C204" s="193"/>
      <c r="D204" s="206"/>
    </row>
    <row r="205" spans="1:4" x14ac:dyDescent="0.25">
      <c r="A205" s="192"/>
      <c r="B205" s="198"/>
      <c r="C205" s="198"/>
      <c r="D205" s="206"/>
    </row>
    <row r="206" spans="1:4" x14ac:dyDescent="0.25">
      <c r="A206" s="192"/>
      <c r="B206" s="192"/>
      <c r="C206" s="192"/>
      <c r="D206" s="206"/>
    </row>
    <row r="207" spans="1:4" x14ac:dyDescent="0.25">
      <c r="A207" s="195"/>
      <c r="B207" s="192"/>
      <c r="C207" s="192"/>
      <c r="D207" s="206"/>
    </row>
    <row r="208" spans="1:4" x14ac:dyDescent="0.25">
      <c r="A208" s="195"/>
      <c r="B208" s="192"/>
      <c r="C208" s="197"/>
      <c r="D208" s="206"/>
    </row>
    <row r="209" spans="1:4" x14ac:dyDescent="0.25">
      <c r="A209" s="192"/>
      <c r="B209" s="192"/>
      <c r="C209" s="193"/>
      <c r="D209" s="206"/>
    </row>
    <row r="210" spans="1:4" x14ac:dyDescent="0.25">
      <c r="A210" s="192"/>
      <c r="B210" s="192"/>
      <c r="C210" s="193"/>
      <c r="D210" s="206"/>
    </row>
    <row r="211" spans="1:4" x14ac:dyDescent="0.25">
      <c r="A211" s="192"/>
      <c r="B211" s="192"/>
      <c r="C211" s="192"/>
      <c r="D211" s="206"/>
    </row>
    <row r="212" spans="1:4" x14ac:dyDescent="0.25">
      <c r="A212" s="195"/>
      <c r="B212" s="192"/>
      <c r="C212" s="192"/>
      <c r="D212" s="206"/>
    </row>
    <row r="213" spans="1:4" x14ac:dyDescent="0.25">
      <c r="A213" s="192"/>
      <c r="B213" s="192"/>
      <c r="C213" s="193"/>
      <c r="D213" s="206"/>
    </row>
    <row r="214" spans="1:4" x14ac:dyDescent="0.25">
      <c r="A214" s="192"/>
      <c r="B214" s="198"/>
      <c r="C214" s="198"/>
      <c r="D214" s="206"/>
    </row>
    <row r="215" spans="1:4" x14ac:dyDescent="0.25">
      <c r="A215" s="192"/>
      <c r="B215" s="192"/>
      <c r="C215" s="192"/>
      <c r="D215" s="206"/>
    </row>
    <row r="216" spans="1:4" x14ac:dyDescent="0.25">
      <c r="A216" s="195"/>
      <c r="B216" s="198"/>
      <c r="C216" s="198"/>
      <c r="D216" s="206"/>
    </row>
    <row r="217" spans="1:4" x14ac:dyDescent="0.25">
      <c r="A217" s="192"/>
      <c r="B217" s="198"/>
      <c r="C217" s="198"/>
      <c r="D217" s="206"/>
    </row>
    <row r="218" spans="1:4" x14ac:dyDescent="0.25">
      <c r="A218" s="192"/>
      <c r="B218" s="195"/>
      <c r="C218" s="192"/>
      <c r="D218" s="206"/>
    </row>
    <row r="219" spans="1:4" x14ac:dyDescent="0.25">
      <c r="A219" s="192"/>
      <c r="B219" s="198"/>
      <c r="C219" s="198"/>
      <c r="D219" s="206"/>
    </row>
    <row r="220" spans="1:4" x14ac:dyDescent="0.25">
      <c r="A220" s="193"/>
      <c r="B220" s="193"/>
      <c r="C220" s="193"/>
      <c r="D220" s="206"/>
    </row>
    <row r="221" spans="1:4" x14ac:dyDescent="0.25">
      <c r="A221" s="193"/>
      <c r="B221" s="193"/>
      <c r="C221" s="193"/>
      <c r="D221" s="206"/>
    </row>
    <row r="222" spans="1:4" x14ac:dyDescent="0.25">
      <c r="A222" s="193"/>
      <c r="B222" s="197"/>
      <c r="C222" s="193"/>
      <c r="D222" s="206"/>
    </row>
    <row r="223" spans="1:4" x14ac:dyDescent="0.25">
      <c r="A223" s="193"/>
      <c r="B223" s="193"/>
      <c r="C223" s="193"/>
      <c r="D223" s="206"/>
    </row>
    <row r="224" spans="1:4" x14ac:dyDescent="0.25">
      <c r="A224" s="193"/>
      <c r="B224" s="193"/>
      <c r="C224" s="193"/>
      <c r="D224" s="206"/>
    </row>
    <row r="225" spans="1:4" x14ac:dyDescent="0.25">
      <c r="A225" s="197"/>
      <c r="B225" s="193"/>
      <c r="C225" s="193"/>
      <c r="D225" s="206"/>
    </row>
    <row r="226" spans="1:4" x14ac:dyDescent="0.25">
      <c r="A226" s="197"/>
      <c r="B226" s="193"/>
      <c r="C226" s="193"/>
      <c r="D226" s="206"/>
    </row>
    <row r="227" spans="1:4" x14ac:dyDescent="0.25">
      <c r="A227" s="193"/>
      <c r="B227" s="193"/>
      <c r="C227" s="193"/>
      <c r="D227" s="206"/>
    </row>
    <row r="228" spans="1:4" x14ac:dyDescent="0.25">
      <c r="A228" s="193"/>
      <c r="B228" s="193"/>
      <c r="C228" s="193"/>
      <c r="D228" s="206"/>
    </row>
    <row r="229" spans="1:4" x14ac:dyDescent="0.25">
      <c r="A229" s="193"/>
      <c r="B229" s="197"/>
      <c r="C229" s="193"/>
      <c r="D229" s="206"/>
    </row>
    <row r="230" spans="1:4" x14ac:dyDescent="0.25">
      <c r="A230" s="193"/>
      <c r="B230" s="193"/>
      <c r="C230" s="193"/>
      <c r="D230" s="206"/>
    </row>
    <row r="231" spans="1:4" x14ac:dyDescent="0.25">
      <c r="A231" s="193"/>
      <c r="B231" s="193"/>
      <c r="C231" s="193"/>
      <c r="D231" s="206"/>
    </row>
    <row r="232" spans="1:4" x14ac:dyDescent="0.25">
      <c r="A232" s="197"/>
      <c r="B232" s="197"/>
      <c r="C232" s="193"/>
      <c r="D232" s="206"/>
    </row>
    <row r="233" spans="1:4" x14ac:dyDescent="0.25">
      <c r="A233" s="193"/>
      <c r="B233" s="193"/>
      <c r="C233" s="193"/>
      <c r="D233" s="206"/>
    </row>
    <row r="234" spans="1:4" x14ac:dyDescent="0.25">
      <c r="A234" s="198"/>
      <c r="B234" s="198"/>
      <c r="C234" s="198"/>
      <c r="D234" s="206"/>
    </row>
    <row r="235" spans="1:4" x14ac:dyDescent="0.25">
      <c r="A235" s="192"/>
      <c r="B235" s="198"/>
      <c r="C235" s="198"/>
      <c r="D235" s="206"/>
    </row>
    <row r="236" spans="1:4" x14ac:dyDescent="0.25">
      <c r="A236" s="192"/>
      <c r="B236" s="198"/>
      <c r="C236" s="192"/>
      <c r="D236" s="206"/>
    </row>
    <row r="237" spans="1:4" x14ac:dyDescent="0.25">
      <c r="A237" s="192"/>
      <c r="B237" s="198"/>
      <c r="C237" s="192"/>
      <c r="D237" s="206"/>
    </row>
    <row r="238" spans="1:4" x14ac:dyDescent="0.25">
      <c r="A238" s="195"/>
      <c r="B238" s="200"/>
      <c r="C238" s="192"/>
      <c r="D238" s="206"/>
    </row>
    <row r="239" spans="1:4" x14ac:dyDescent="0.25">
      <c r="A239" s="192"/>
      <c r="B239" s="198"/>
      <c r="C239" s="192"/>
      <c r="D239" s="206"/>
    </row>
    <row r="240" spans="1:4" x14ac:dyDescent="0.25">
      <c r="A240" s="192"/>
      <c r="B240" s="198"/>
      <c r="C240" s="192"/>
      <c r="D240" s="206"/>
    </row>
    <row r="241" spans="1:4" x14ac:dyDescent="0.25">
      <c r="A241" s="192"/>
      <c r="B241" s="198"/>
      <c r="C241" s="192"/>
      <c r="D241" s="206"/>
    </row>
    <row r="242" spans="1:4" x14ac:dyDescent="0.25">
      <c r="A242" s="200"/>
      <c r="B242" s="198"/>
      <c r="C242" s="198"/>
      <c r="D242" s="206"/>
    </row>
    <row r="243" spans="1:4" x14ac:dyDescent="0.25">
      <c r="A243" s="200"/>
      <c r="B243" s="200"/>
      <c r="C243" s="198"/>
      <c r="D243" s="206"/>
    </row>
    <row r="244" spans="1:4" x14ac:dyDescent="0.25">
      <c r="A244" s="198"/>
      <c r="B244" s="198"/>
      <c r="C244" s="198"/>
      <c r="D244" s="206"/>
    </row>
    <row r="245" spans="1:4" x14ac:dyDescent="0.25">
      <c r="A245" s="192"/>
      <c r="B245" s="195"/>
      <c r="C245" s="192"/>
      <c r="D245" s="206"/>
    </row>
    <row r="246" spans="1:4" x14ac:dyDescent="0.25">
      <c r="A246" s="195"/>
      <c r="B246" s="195"/>
      <c r="C246" s="192"/>
      <c r="D246" s="206"/>
    </row>
    <row r="247" spans="1:4" x14ac:dyDescent="0.25">
      <c r="A247" s="192"/>
      <c r="B247" s="192"/>
      <c r="C247" s="197"/>
      <c r="D247" s="206"/>
    </row>
    <row r="248" spans="1:4" x14ac:dyDescent="0.25">
      <c r="A248" s="195"/>
      <c r="B248" s="192"/>
      <c r="C248" s="192"/>
      <c r="D248" s="206"/>
    </row>
    <row r="249" spans="1:4" x14ac:dyDescent="0.25">
      <c r="A249" s="192"/>
      <c r="B249" s="192"/>
      <c r="C249" s="192"/>
      <c r="D249" s="206"/>
    </row>
    <row r="250" spans="1:4" x14ac:dyDescent="0.25">
      <c r="A250" s="192"/>
      <c r="B250" s="192"/>
      <c r="C250" s="192"/>
      <c r="D250" s="206"/>
    </row>
    <row r="251" spans="1:4" x14ac:dyDescent="0.25">
      <c r="A251" s="195"/>
      <c r="B251" s="192"/>
      <c r="C251" s="192"/>
      <c r="D251" s="206"/>
    </row>
    <row r="252" spans="1:4" x14ac:dyDescent="0.25">
      <c r="A252" s="192"/>
      <c r="B252" s="192"/>
      <c r="C252" s="192"/>
      <c r="D252" s="206"/>
    </row>
    <row r="253" spans="1:4" x14ac:dyDescent="0.25">
      <c r="A253" s="192"/>
      <c r="B253" s="195"/>
      <c r="C253" s="192"/>
      <c r="D253" s="206"/>
    </row>
    <row r="254" spans="1:4" x14ac:dyDescent="0.25">
      <c r="A254" s="192"/>
      <c r="B254" s="192"/>
      <c r="C254" s="192"/>
      <c r="D254" s="206"/>
    </row>
    <row r="255" spans="1:4" x14ac:dyDescent="0.25">
      <c r="A255" s="195"/>
      <c r="B255" s="192"/>
      <c r="C255" s="192"/>
      <c r="D255" s="206"/>
    </row>
    <row r="256" spans="1:4" x14ac:dyDescent="0.25">
      <c r="A256" s="195"/>
      <c r="B256" s="197"/>
      <c r="C256" s="193"/>
      <c r="D256" s="206"/>
    </row>
    <row r="257" spans="1:4" x14ac:dyDescent="0.25">
      <c r="A257" s="195"/>
      <c r="B257" s="193"/>
      <c r="C257" s="192"/>
      <c r="D257" s="206"/>
    </row>
    <row r="258" spans="1:4" x14ac:dyDescent="0.25">
      <c r="A258" s="198"/>
      <c r="B258" s="192"/>
      <c r="C258" s="193"/>
      <c r="D258" s="206"/>
    </row>
    <row r="259" spans="1:4" x14ac:dyDescent="0.25">
      <c r="A259" s="198"/>
      <c r="B259" s="192"/>
      <c r="C259" s="193"/>
      <c r="D259" s="206"/>
    </row>
    <row r="260" spans="1:4" x14ac:dyDescent="0.25">
      <c r="A260" s="198"/>
      <c r="B260" s="192"/>
      <c r="C260" s="192"/>
      <c r="D260" s="206"/>
    </row>
    <row r="261" spans="1:4" x14ac:dyDescent="0.25">
      <c r="A261" s="200"/>
      <c r="B261" s="192"/>
      <c r="C261" s="193"/>
      <c r="D261" s="206"/>
    </row>
    <row r="262" spans="1:4" x14ac:dyDescent="0.25">
      <c r="A262" s="198"/>
      <c r="B262" s="192"/>
      <c r="C262" s="193"/>
      <c r="D262" s="206"/>
    </row>
    <row r="263" spans="1:4" x14ac:dyDescent="0.25">
      <c r="A263" s="198"/>
      <c r="B263" s="195"/>
      <c r="C263" s="193"/>
      <c r="D263" s="206"/>
    </row>
    <row r="264" spans="1:4" x14ac:dyDescent="0.25">
      <c r="A264" s="192"/>
      <c r="B264" s="192"/>
      <c r="C264" s="192"/>
      <c r="D264" s="206"/>
    </row>
    <row r="265" spans="1:4" x14ac:dyDescent="0.25">
      <c r="A265" s="192"/>
      <c r="B265" s="195"/>
      <c r="C265" s="192"/>
      <c r="D265" s="206"/>
    </row>
    <row r="266" spans="1:4" x14ac:dyDescent="0.25">
      <c r="A266" s="192"/>
      <c r="B266" s="192"/>
      <c r="C266" s="192"/>
      <c r="D266" s="206"/>
    </row>
    <row r="267" spans="1:4" x14ac:dyDescent="0.25">
      <c r="A267" s="195"/>
      <c r="B267" s="192"/>
      <c r="C267" s="192"/>
      <c r="D267" s="206"/>
    </row>
    <row r="268" spans="1:4" x14ac:dyDescent="0.25">
      <c r="A268" s="192"/>
      <c r="B268" s="192"/>
      <c r="C268" s="192"/>
      <c r="D268" s="206"/>
    </row>
    <row r="269" spans="1:4" x14ac:dyDescent="0.25">
      <c r="A269" s="192"/>
      <c r="B269" s="192"/>
      <c r="C269" s="192"/>
      <c r="D269" s="206"/>
    </row>
    <row r="270" spans="1:4" x14ac:dyDescent="0.25">
      <c r="A270" s="192"/>
      <c r="B270" s="192"/>
      <c r="C270" s="192"/>
      <c r="D270" s="206"/>
    </row>
    <row r="271" spans="1:4" x14ac:dyDescent="0.25">
      <c r="A271" s="192"/>
      <c r="B271" s="192"/>
      <c r="C271" s="192"/>
      <c r="D271" s="206"/>
    </row>
    <row r="272" spans="1:4" x14ac:dyDescent="0.25">
      <c r="A272" s="192"/>
      <c r="B272" s="192"/>
      <c r="C272" s="192"/>
      <c r="D272" s="206"/>
    </row>
    <row r="273" spans="1:4" x14ac:dyDescent="0.25">
      <c r="A273" s="192"/>
      <c r="B273" s="195"/>
      <c r="C273" s="192"/>
      <c r="D273" s="206"/>
    </row>
    <row r="274" spans="1:4" x14ac:dyDescent="0.25">
      <c r="A274" s="192"/>
      <c r="B274" s="192"/>
      <c r="C274" s="192"/>
      <c r="D274" s="206"/>
    </row>
    <row r="275" spans="1:4" x14ac:dyDescent="0.25">
      <c r="A275" s="192"/>
      <c r="B275" s="195"/>
      <c r="C275" s="192"/>
      <c r="D275" s="206"/>
    </row>
    <row r="276" spans="1:4" x14ac:dyDescent="0.25">
      <c r="A276" s="198"/>
      <c r="B276" s="198"/>
      <c r="C276" s="198"/>
      <c r="D276" s="206"/>
    </row>
    <row r="277" spans="1:4" x14ac:dyDescent="0.25">
      <c r="A277" s="198"/>
      <c r="B277" s="198"/>
      <c r="C277" s="198"/>
      <c r="D277" s="206"/>
    </row>
    <row r="278" spans="1:4" x14ac:dyDescent="0.25">
      <c r="A278" s="198"/>
      <c r="B278" s="198"/>
      <c r="C278" s="198"/>
      <c r="D278" s="206"/>
    </row>
    <row r="279" spans="1:4" x14ac:dyDescent="0.25">
      <c r="A279" s="198"/>
      <c r="B279" s="198"/>
      <c r="C279" s="198"/>
      <c r="D279" s="206"/>
    </row>
    <row r="280" spans="1:4" x14ac:dyDescent="0.25">
      <c r="A280" s="198"/>
      <c r="B280" s="200"/>
      <c r="C280" s="198"/>
      <c r="D280" s="206"/>
    </row>
    <row r="281" spans="1:4" x14ac:dyDescent="0.25">
      <c r="A281" s="200"/>
      <c r="B281" s="198"/>
      <c r="C281" s="198"/>
      <c r="D281" s="206"/>
    </row>
    <row r="282" spans="1:4" x14ac:dyDescent="0.25">
      <c r="A282" s="198"/>
      <c r="B282" s="200"/>
      <c r="C282" s="198"/>
      <c r="D282" s="206"/>
    </row>
    <row r="283" spans="1:4" x14ac:dyDescent="0.25">
      <c r="A283" s="198"/>
      <c r="B283" s="200"/>
      <c r="C283" s="192"/>
      <c r="D283" s="206"/>
    </row>
    <row r="284" spans="1:4" x14ac:dyDescent="0.25">
      <c r="A284" s="196"/>
      <c r="B284" s="196"/>
      <c r="C284" s="196"/>
      <c r="D284" s="206"/>
    </row>
    <row r="285" spans="1:4" x14ac:dyDescent="0.25">
      <c r="A285" s="196"/>
      <c r="B285" s="196"/>
      <c r="C285" s="196"/>
      <c r="D285" s="206"/>
    </row>
    <row r="286" spans="1:4" x14ac:dyDescent="0.25">
      <c r="A286" s="196"/>
      <c r="B286" s="196"/>
      <c r="C286" s="196"/>
      <c r="D286" s="206"/>
    </row>
    <row r="287" spans="1:4" x14ac:dyDescent="0.25">
      <c r="A287" s="196"/>
      <c r="B287" s="196"/>
      <c r="C287" s="196"/>
      <c r="D287" s="206"/>
    </row>
    <row r="288" spans="1:4" x14ac:dyDescent="0.25">
      <c r="A288" s="196"/>
      <c r="B288" s="196"/>
      <c r="C288" s="196"/>
      <c r="D288" s="206"/>
    </row>
    <row r="289" spans="1:4" x14ac:dyDescent="0.25">
      <c r="A289" s="196"/>
      <c r="B289" s="196"/>
      <c r="C289" s="196"/>
      <c r="D289" s="206"/>
    </row>
    <row r="290" spans="1:4" x14ac:dyDescent="0.25">
      <c r="A290" s="196"/>
      <c r="B290" s="196"/>
      <c r="C290" s="196"/>
      <c r="D290" s="206"/>
    </row>
    <row r="291" spans="1:4" x14ac:dyDescent="0.25">
      <c r="A291" s="196"/>
      <c r="B291" s="196"/>
      <c r="C291" s="196"/>
      <c r="D291" s="206"/>
    </row>
    <row r="292" spans="1:4" x14ac:dyDescent="0.25">
      <c r="A292" s="196"/>
      <c r="B292" s="196"/>
      <c r="C292" s="196"/>
      <c r="D292" s="206"/>
    </row>
    <row r="293" spans="1:4" x14ac:dyDescent="0.25">
      <c r="A293" s="196"/>
      <c r="B293" s="196"/>
      <c r="C293" s="196"/>
      <c r="D293" s="206"/>
    </row>
    <row r="294" spans="1:4" x14ac:dyDescent="0.25">
      <c r="A294" s="196"/>
      <c r="B294" s="196"/>
      <c r="C294" s="196"/>
      <c r="D294" s="206"/>
    </row>
    <row r="295" spans="1:4" x14ac:dyDescent="0.25">
      <c r="A295" s="196"/>
      <c r="B295" s="196"/>
      <c r="C295" s="196"/>
      <c r="D295" s="206"/>
    </row>
    <row r="296" spans="1:4" x14ac:dyDescent="0.25">
      <c r="A296" s="196"/>
      <c r="B296" s="196"/>
      <c r="C296" s="196"/>
      <c r="D296" s="206"/>
    </row>
    <row r="297" spans="1:4" x14ac:dyDescent="0.25">
      <c r="A297" s="196"/>
      <c r="B297" s="196"/>
      <c r="C297" s="196"/>
      <c r="D297" s="206"/>
    </row>
    <row r="298" spans="1:4" x14ac:dyDescent="0.25">
      <c r="A298" s="196"/>
      <c r="B298" s="196"/>
      <c r="C298" s="196"/>
      <c r="D298" s="206"/>
    </row>
    <row r="299" spans="1:4" x14ac:dyDescent="0.25">
      <c r="A299" s="196"/>
      <c r="B299" s="196"/>
      <c r="C299" s="196"/>
      <c r="D299" s="206"/>
    </row>
    <row r="300" spans="1:4" x14ac:dyDescent="0.25">
      <c r="A300" s="196"/>
      <c r="B300" s="196"/>
      <c r="C300" s="196"/>
      <c r="D300" s="206"/>
    </row>
    <row r="301" spans="1:4" x14ac:dyDescent="0.25">
      <c r="A301" s="196"/>
      <c r="B301" s="196"/>
      <c r="C301" s="196"/>
      <c r="D301" s="206"/>
    </row>
    <row r="302" spans="1:4" x14ac:dyDescent="0.25">
      <c r="A302" s="196"/>
      <c r="B302" s="196"/>
      <c r="C302" s="196"/>
      <c r="D302" s="206"/>
    </row>
    <row r="303" spans="1:4" x14ac:dyDescent="0.25">
      <c r="A303" s="196"/>
      <c r="B303" s="196"/>
      <c r="C303" s="196"/>
      <c r="D303" s="206"/>
    </row>
    <row r="304" spans="1:4" x14ac:dyDescent="0.25">
      <c r="A304" s="196"/>
      <c r="B304" s="196"/>
      <c r="C304" s="196"/>
      <c r="D304" s="206"/>
    </row>
    <row r="305" spans="1:4" x14ac:dyDescent="0.25">
      <c r="A305" s="196"/>
      <c r="B305" s="196"/>
      <c r="C305" s="196"/>
      <c r="D305" s="206"/>
    </row>
    <row r="306" spans="1:4" x14ac:dyDescent="0.25">
      <c r="A306" s="196"/>
      <c r="B306" s="196"/>
      <c r="C306" s="196"/>
      <c r="D306" s="206"/>
    </row>
    <row r="307" spans="1:4" x14ac:dyDescent="0.25">
      <c r="A307" s="196"/>
      <c r="B307" s="196"/>
      <c r="C307" s="196"/>
      <c r="D307" s="206"/>
    </row>
    <row r="308" spans="1:4" x14ac:dyDescent="0.25">
      <c r="A308" s="196"/>
      <c r="B308" s="196"/>
      <c r="C308" s="196"/>
      <c r="D308" s="206"/>
    </row>
    <row r="309" spans="1:4" x14ac:dyDescent="0.25">
      <c r="A309" s="196"/>
      <c r="B309" s="196"/>
      <c r="C309" s="196"/>
      <c r="D309" s="206"/>
    </row>
    <row r="310" spans="1:4" x14ac:dyDescent="0.25">
      <c r="A310" s="196"/>
      <c r="B310" s="196"/>
      <c r="C310" s="196"/>
      <c r="D310" s="206"/>
    </row>
    <row r="311" spans="1:4" x14ac:dyDescent="0.25">
      <c r="A311" s="196"/>
      <c r="B311" s="196"/>
      <c r="C311" s="196"/>
      <c r="D311" s="206"/>
    </row>
    <row r="312" spans="1:4" x14ac:dyDescent="0.25">
      <c r="A312" s="196"/>
      <c r="B312" s="196"/>
      <c r="C312" s="196"/>
      <c r="D312" s="206"/>
    </row>
    <row r="313" spans="1:4" x14ac:dyDescent="0.25">
      <c r="A313" s="196"/>
      <c r="B313" s="196"/>
      <c r="C313" s="196"/>
      <c r="D313" s="206"/>
    </row>
    <row r="314" spans="1:4" x14ac:dyDescent="0.25">
      <c r="A314" s="196"/>
      <c r="B314" s="196"/>
      <c r="C314" s="196"/>
      <c r="D314" s="206"/>
    </row>
    <row r="315" spans="1:4" x14ac:dyDescent="0.25">
      <c r="A315" s="196"/>
      <c r="B315" s="196"/>
      <c r="C315" s="196"/>
      <c r="D315" s="206"/>
    </row>
    <row r="316" spans="1:4" x14ac:dyDescent="0.25">
      <c r="A316" s="196"/>
      <c r="B316" s="196"/>
      <c r="C316" s="196"/>
      <c r="D316" s="206"/>
    </row>
    <row r="317" spans="1:4" x14ac:dyDescent="0.25">
      <c r="A317" s="196"/>
      <c r="B317" s="196"/>
      <c r="C317" s="196"/>
      <c r="D317" s="206"/>
    </row>
    <row r="318" spans="1:4" x14ac:dyDescent="0.25">
      <c r="A318" s="196"/>
      <c r="B318" s="196"/>
      <c r="C318" s="196"/>
      <c r="D318" s="206"/>
    </row>
    <row r="319" spans="1:4" x14ac:dyDescent="0.25">
      <c r="A319" s="196"/>
      <c r="B319" s="196"/>
      <c r="C319" s="196"/>
      <c r="D319" s="206"/>
    </row>
    <row r="320" spans="1:4" x14ac:dyDescent="0.25">
      <c r="A320" s="196"/>
      <c r="B320" s="196"/>
      <c r="C320" s="196"/>
      <c r="D320" s="206"/>
    </row>
    <row r="321" spans="1:4" x14ac:dyDescent="0.25">
      <c r="A321" s="196"/>
      <c r="B321" s="196"/>
      <c r="C321" s="196"/>
      <c r="D321" s="206"/>
    </row>
    <row r="322" spans="1:4" x14ac:dyDescent="0.25">
      <c r="A322" s="196"/>
      <c r="B322" s="196"/>
      <c r="C322" s="196"/>
      <c r="D322" s="206"/>
    </row>
    <row r="323" spans="1:4" x14ac:dyDescent="0.25">
      <c r="A323" s="196"/>
      <c r="B323" s="196"/>
      <c r="C323" s="196"/>
      <c r="D323" s="206"/>
    </row>
    <row r="324" spans="1:4" x14ac:dyDescent="0.25">
      <c r="A324" s="196"/>
      <c r="B324" s="196"/>
      <c r="C324" s="196"/>
      <c r="D324" s="206"/>
    </row>
    <row r="325" spans="1:4" x14ac:dyDescent="0.25">
      <c r="A325" s="196"/>
      <c r="B325" s="196"/>
      <c r="C325" s="196"/>
      <c r="D325" s="206"/>
    </row>
  </sheetData>
  <phoneticPr fontId="56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DT1194"/>
  <sheetViews>
    <sheetView tabSelected="1" zoomScale="70" zoomScaleNormal="70" workbookViewId="0">
      <pane xSplit="17" ySplit="4" topLeftCell="AD35" activePane="bottomRight" state="frozen"/>
      <selection pane="topRight" activeCell="Q1" sqref="Q1"/>
      <selection pane="bottomLeft" activeCell="A6" sqref="A6"/>
      <selection pane="bottomRight" activeCell="AJ54" sqref="AJ54"/>
    </sheetView>
  </sheetViews>
  <sheetFormatPr defaultColWidth="9" defaultRowHeight="27" customHeight="1" x14ac:dyDescent="0.25"/>
  <cols>
    <col min="1" max="1" width="5.875" style="58" customWidth="1"/>
    <col min="2" max="2" width="7" style="58" customWidth="1"/>
    <col min="3" max="3" width="8.5" style="58" customWidth="1"/>
    <col min="4" max="4" width="7.875" style="58" customWidth="1"/>
    <col min="5" max="5" width="13.25" style="147" customWidth="1"/>
    <col min="6" max="6" width="0.75" style="59" customWidth="1"/>
    <col min="7" max="7" width="1" style="139" customWidth="1"/>
    <col min="8" max="8" width="18.625" style="58" customWidth="1"/>
    <col min="9" max="9" width="0.625" style="139" customWidth="1"/>
    <col min="10" max="10" width="18" style="58" customWidth="1"/>
    <col min="11" max="11" width="0.75" style="139" customWidth="1"/>
    <col min="12" max="12" width="24.625" style="58" customWidth="1"/>
    <col min="13" max="13" width="11.5" style="58" customWidth="1"/>
    <col min="14" max="14" width="16.125" style="58" customWidth="1"/>
    <col min="15" max="15" width="15.375" style="58" customWidth="1"/>
    <col min="16" max="16" width="16.375" style="58" customWidth="1"/>
    <col min="17" max="17" width="14.25" style="58" customWidth="1"/>
    <col min="18" max="18" width="16.25" style="58" customWidth="1"/>
    <col min="19" max="33" width="15.625" style="58" customWidth="1"/>
    <col min="34" max="34" width="15.625" style="207" customWidth="1"/>
    <col min="35" max="37" width="15.875" style="58" customWidth="1"/>
    <col min="38" max="39" width="14.75" style="58" customWidth="1"/>
    <col min="40" max="52" width="15.625" style="58" customWidth="1"/>
    <col min="53" max="53" width="16.375" style="58" customWidth="1"/>
    <col min="54" max="54" width="15.625" style="58" customWidth="1"/>
    <col min="55" max="55" width="19" style="58" customWidth="1"/>
    <col min="56" max="59" width="15.625" style="58" customWidth="1"/>
    <col min="60" max="65" width="14.375" style="58" customWidth="1"/>
    <col min="66" max="16384" width="9" style="58"/>
  </cols>
  <sheetData>
    <row r="1" spans="1:65" ht="12.75" customHeight="1" x14ac:dyDescent="0.25">
      <c r="E1" s="58"/>
      <c r="G1" s="59"/>
      <c r="I1" s="59"/>
      <c r="K1" s="59"/>
    </row>
    <row r="2" spans="1:65" ht="19.5" customHeight="1" x14ac:dyDescent="0.25">
      <c r="A2" s="60">
        <v>162</v>
      </c>
      <c r="B2" s="61"/>
      <c r="C2" s="60" t="s">
        <v>373</v>
      </c>
      <c r="D2" s="60">
        <v>24</v>
      </c>
      <c r="E2" s="62">
        <f>COUNTA(E5:E500)</f>
        <v>74</v>
      </c>
      <c r="G2" s="59"/>
      <c r="I2" s="59"/>
      <c r="K2" s="59"/>
      <c r="M2" s="63" t="s">
        <v>374</v>
      </c>
      <c r="N2" s="64" t="s">
        <v>375</v>
      </c>
      <c r="O2" s="64" t="s">
        <v>376</v>
      </c>
    </row>
    <row r="3" spans="1:65" s="69" customFormat="1" ht="20.100000000000001" customHeight="1" x14ac:dyDescent="0.25">
      <c r="A3" s="65" t="s">
        <v>377</v>
      </c>
      <c r="B3" s="66" t="s">
        <v>378</v>
      </c>
      <c r="C3" s="66" t="s">
        <v>379</v>
      </c>
      <c r="D3" s="65" t="s">
        <v>380</v>
      </c>
      <c r="E3" s="67" t="s">
        <v>381</v>
      </c>
      <c r="F3" s="68"/>
      <c r="G3" s="68"/>
      <c r="H3" s="67" t="s">
        <v>382</v>
      </c>
      <c r="I3" s="68"/>
      <c r="J3" s="67" t="s">
        <v>383</v>
      </c>
      <c r="K3" s="68"/>
      <c r="L3" s="67" t="s">
        <v>384</v>
      </c>
      <c r="M3" s="67" t="s">
        <v>385</v>
      </c>
      <c r="N3" s="67" t="s">
        <v>386</v>
      </c>
      <c r="O3" s="67" t="s">
        <v>387</v>
      </c>
      <c r="P3" s="67" t="s">
        <v>388</v>
      </c>
      <c r="Q3" s="67"/>
      <c r="R3" s="67" t="s">
        <v>389</v>
      </c>
      <c r="S3" s="67" t="s">
        <v>390</v>
      </c>
      <c r="T3" s="67" t="s">
        <v>391</v>
      </c>
      <c r="U3" s="67" t="s">
        <v>392</v>
      </c>
      <c r="V3" s="67" t="s">
        <v>393</v>
      </c>
      <c r="W3" s="67" t="s">
        <v>394</v>
      </c>
      <c r="X3" s="67" t="s">
        <v>395</v>
      </c>
      <c r="Y3" s="67" t="s">
        <v>396</v>
      </c>
      <c r="Z3" s="67" t="s">
        <v>397</v>
      </c>
      <c r="AA3" s="67" t="s">
        <v>398</v>
      </c>
      <c r="AB3" s="67" t="s">
        <v>399</v>
      </c>
      <c r="AC3" s="67" t="s">
        <v>400</v>
      </c>
      <c r="AD3" s="67" t="s">
        <v>401</v>
      </c>
      <c r="AE3" s="67" t="s">
        <v>402</v>
      </c>
      <c r="AF3" s="67" t="s">
        <v>403</v>
      </c>
      <c r="AG3" s="67" t="s">
        <v>404</v>
      </c>
      <c r="AH3" s="208" t="s">
        <v>405</v>
      </c>
      <c r="AI3" s="67" t="s">
        <v>406</v>
      </c>
      <c r="AJ3" s="67" t="s">
        <v>407</v>
      </c>
      <c r="AK3" s="67" t="s">
        <v>408</v>
      </c>
      <c r="AL3" s="67" t="s">
        <v>409</v>
      </c>
      <c r="AM3" s="67" t="s">
        <v>410</v>
      </c>
      <c r="AN3" s="67" t="s">
        <v>411</v>
      </c>
      <c r="AO3" s="67" t="s">
        <v>412</v>
      </c>
      <c r="AP3" s="67" t="s">
        <v>413</v>
      </c>
      <c r="AQ3" s="67" t="s">
        <v>414</v>
      </c>
      <c r="AR3" s="67" t="s">
        <v>415</v>
      </c>
      <c r="AS3" s="67" t="s">
        <v>416</v>
      </c>
      <c r="AT3" s="67" t="s">
        <v>417</v>
      </c>
      <c r="AU3" s="67" t="s">
        <v>418</v>
      </c>
      <c r="AV3" s="67" t="s">
        <v>419</v>
      </c>
      <c r="AW3" s="67" t="s">
        <v>420</v>
      </c>
      <c r="AX3" s="67" t="s">
        <v>421</v>
      </c>
      <c r="AY3" s="67" t="s">
        <v>422</v>
      </c>
      <c r="AZ3" s="67" t="s">
        <v>423</v>
      </c>
      <c r="BA3" s="67" t="s">
        <v>424</v>
      </c>
      <c r="BB3" s="67" t="s">
        <v>425</v>
      </c>
      <c r="BC3" s="67" t="s">
        <v>426</v>
      </c>
      <c r="BD3" s="67" t="s">
        <v>427</v>
      </c>
      <c r="BE3" s="67" t="s">
        <v>428</v>
      </c>
      <c r="BF3" s="67" t="s">
        <v>429</v>
      </c>
      <c r="BG3" s="67" t="s">
        <v>430</v>
      </c>
    </row>
    <row r="4" spans="1:65" s="85" customFormat="1" ht="95.25" customHeight="1" x14ac:dyDescent="0.25">
      <c r="A4" s="70" t="s">
        <v>431</v>
      </c>
      <c r="B4" s="71" t="s">
        <v>432</v>
      </c>
      <c r="C4" s="72" t="s">
        <v>433</v>
      </c>
      <c r="D4" s="72" t="s">
        <v>434</v>
      </c>
      <c r="E4" s="73" t="s">
        <v>435</v>
      </c>
      <c r="F4" s="74" t="s">
        <v>436</v>
      </c>
      <c r="G4" s="75" t="s">
        <v>437</v>
      </c>
      <c r="H4" s="76" t="s">
        <v>438</v>
      </c>
      <c r="I4" s="75" t="s">
        <v>439</v>
      </c>
      <c r="J4" s="76" t="s">
        <v>440</v>
      </c>
      <c r="K4" s="75" t="s">
        <v>441</v>
      </c>
      <c r="L4" s="76" t="s">
        <v>442</v>
      </c>
      <c r="M4" s="77" t="s">
        <v>443</v>
      </c>
      <c r="N4" s="77" t="s">
        <v>444</v>
      </c>
      <c r="O4" s="77" t="s">
        <v>445</v>
      </c>
      <c r="P4" s="78" t="s">
        <v>446</v>
      </c>
      <c r="Q4" s="79" t="s">
        <v>447</v>
      </c>
      <c r="R4" s="80" t="s">
        <v>78</v>
      </c>
      <c r="S4" s="80" t="s">
        <v>94</v>
      </c>
      <c r="T4" s="81" t="s">
        <v>102</v>
      </c>
      <c r="U4" s="81" t="s">
        <v>108</v>
      </c>
      <c r="V4" s="81" t="s">
        <v>114</v>
      </c>
      <c r="W4" s="81" t="s">
        <v>124</v>
      </c>
      <c r="X4" s="81" t="s">
        <v>134</v>
      </c>
      <c r="Y4" s="81" t="s">
        <v>143</v>
      </c>
      <c r="Z4" s="81" t="s">
        <v>153</v>
      </c>
      <c r="AA4" s="81" t="s">
        <v>162</v>
      </c>
      <c r="AB4" s="81" t="s">
        <v>173</v>
      </c>
      <c r="AC4" s="81" t="s">
        <v>179</v>
      </c>
      <c r="AD4" s="81" t="s">
        <v>185</v>
      </c>
      <c r="AE4" s="81" t="s">
        <v>193</v>
      </c>
      <c r="AF4" s="81" t="s">
        <v>448</v>
      </c>
      <c r="AG4" s="81" t="s">
        <v>208</v>
      </c>
      <c r="AH4" s="209" t="s">
        <v>449</v>
      </c>
      <c r="AI4" s="82" t="s">
        <v>225</v>
      </c>
      <c r="AJ4" s="82" t="s">
        <v>232</v>
      </c>
      <c r="AK4" s="82" t="s">
        <v>240</v>
      </c>
      <c r="AL4" s="83" t="s">
        <v>247</v>
      </c>
      <c r="AM4" s="83" t="s">
        <v>256</v>
      </c>
      <c r="AN4" s="82" t="s">
        <v>259</v>
      </c>
      <c r="AO4" s="82" t="s">
        <v>268</v>
      </c>
      <c r="AP4" s="82" t="s">
        <v>273</v>
      </c>
      <c r="AQ4" s="82" t="s">
        <v>281</v>
      </c>
      <c r="AR4" s="83" t="s">
        <v>288</v>
      </c>
      <c r="AS4" s="83" t="s">
        <v>295</v>
      </c>
      <c r="AT4" s="83" t="s">
        <v>298</v>
      </c>
      <c r="AU4" s="83" t="s">
        <v>301</v>
      </c>
      <c r="AV4" s="83" t="s">
        <v>303</v>
      </c>
      <c r="AW4" s="83" t="s">
        <v>309</v>
      </c>
      <c r="AX4" s="83" t="s">
        <v>312</v>
      </c>
      <c r="AY4" s="83" t="s">
        <v>316</v>
      </c>
      <c r="AZ4" s="83" t="s">
        <v>320</v>
      </c>
      <c r="BA4" s="83" t="s">
        <v>329</v>
      </c>
      <c r="BB4" s="82" t="s">
        <v>334</v>
      </c>
      <c r="BC4" s="82" t="s">
        <v>342</v>
      </c>
      <c r="BD4" s="82" t="s">
        <v>347</v>
      </c>
      <c r="BE4" s="82" t="s">
        <v>355</v>
      </c>
      <c r="BF4" s="82" t="s">
        <v>360</v>
      </c>
      <c r="BG4" s="82" t="s">
        <v>368</v>
      </c>
      <c r="BH4" s="81"/>
      <c r="BI4" s="81"/>
      <c r="BJ4" s="81"/>
      <c r="BK4" s="81"/>
      <c r="BL4" s="81"/>
      <c r="BM4" s="84"/>
    </row>
    <row r="5" spans="1:65" s="93" customFormat="1" ht="27" customHeight="1" x14ac:dyDescent="0.25">
      <c r="A5" s="60">
        <v>34</v>
      </c>
      <c r="B5" s="86">
        <v>1</v>
      </c>
      <c r="C5" s="60" t="s">
        <v>450</v>
      </c>
      <c r="D5" s="60" t="s">
        <v>451</v>
      </c>
      <c r="E5" s="87" t="s">
        <v>452</v>
      </c>
      <c r="F5" s="119" t="s">
        <v>453</v>
      </c>
      <c r="G5" s="149" t="s">
        <v>453</v>
      </c>
      <c r="H5" s="90" t="s">
        <v>454</v>
      </c>
      <c r="I5" s="149"/>
      <c r="J5" s="91" t="s">
        <v>455</v>
      </c>
      <c r="K5" s="149"/>
      <c r="L5" s="90" t="s">
        <v>456</v>
      </c>
      <c r="M5" s="92" t="str">
        <f>H5</f>
        <v>Wireless</v>
      </c>
      <c r="N5" s="92" t="str">
        <f>J5</f>
        <v>2G System</v>
      </c>
      <c r="O5" s="92" t="str">
        <f>L5</f>
        <v>Band</v>
      </c>
      <c r="P5" s="90"/>
      <c r="Q5" s="90"/>
      <c r="R5" s="9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21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 t="s">
        <v>457</v>
      </c>
      <c r="BA5" s="150" t="s">
        <v>457</v>
      </c>
      <c r="BB5" s="150"/>
      <c r="BC5" s="150"/>
      <c r="BD5" s="150"/>
      <c r="BE5" s="150"/>
      <c r="BF5" s="150"/>
      <c r="BG5" s="150"/>
    </row>
    <row r="6" spans="1:65" s="93" customFormat="1" ht="27" customHeight="1" x14ac:dyDescent="0.25">
      <c r="A6" s="60">
        <v>34</v>
      </c>
      <c r="B6" s="86">
        <v>1</v>
      </c>
      <c r="C6" s="60" t="s">
        <v>450</v>
      </c>
      <c r="D6" s="60" t="s">
        <v>451</v>
      </c>
      <c r="E6" s="87" t="s">
        <v>458</v>
      </c>
      <c r="F6" s="119" t="s">
        <v>453</v>
      </c>
      <c r="G6" s="151" t="s">
        <v>453</v>
      </c>
      <c r="H6" s="91" t="s">
        <v>454</v>
      </c>
      <c r="I6" s="151"/>
      <c r="J6" s="91" t="s">
        <v>455</v>
      </c>
      <c r="K6" s="151"/>
      <c r="L6" s="94" t="s">
        <v>459</v>
      </c>
      <c r="M6" s="92" t="str">
        <f t="shared" ref="M6:M69" si="0">H6</f>
        <v>Wireless</v>
      </c>
      <c r="N6" s="92" t="str">
        <f t="shared" ref="N6:N69" si="1">J6</f>
        <v>2G System</v>
      </c>
      <c r="O6" s="92" t="str">
        <f t="shared" ref="O6:O69" si="2">L6</f>
        <v>Coding Schemes</v>
      </c>
      <c r="P6" s="94" t="s">
        <v>460</v>
      </c>
      <c r="Q6" s="95"/>
      <c r="R6" s="9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21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 t="s">
        <v>460</v>
      </c>
      <c r="BA6" s="150" t="s">
        <v>460</v>
      </c>
      <c r="BB6" s="150"/>
      <c r="BC6" s="150"/>
      <c r="BD6" s="150"/>
      <c r="BE6" s="150"/>
      <c r="BF6" s="150"/>
      <c r="BG6" s="150"/>
    </row>
    <row r="7" spans="1:65" s="93" customFormat="1" ht="27" customHeight="1" x14ac:dyDescent="0.25">
      <c r="A7" s="60">
        <v>34</v>
      </c>
      <c r="B7" s="86">
        <v>1</v>
      </c>
      <c r="C7" s="60" t="s">
        <v>450</v>
      </c>
      <c r="D7" s="60" t="s">
        <v>451</v>
      </c>
      <c r="E7" s="87" t="s">
        <v>461</v>
      </c>
      <c r="F7" s="119" t="s">
        <v>453</v>
      </c>
      <c r="G7" s="119" t="s">
        <v>453</v>
      </c>
      <c r="H7" s="91" t="s">
        <v>454</v>
      </c>
      <c r="I7" s="119"/>
      <c r="J7" s="91" t="s">
        <v>455</v>
      </c>
      <c r="K7" s="119"/>
      <c r="L7" s="91" t="s">
        <v>462</v>
      </c>
      <c r="M7" s="92" t="str">
        <f t="shared" si="0"/>
        <v>Wireless</v>
      </c>
      <c r="N7" s="92" t="str">
        <f t="shared" si="1"/>
        <v>2G System</v>
      </c>
      <c r="O7" s="92" t="str">
        <f t="shared" si="2"/>
        <v>Compliant to GSM Phase 2/2+</v>
      </c>
      <c r="P7" s="91"/>
      <c r="Q7" s="90"/>
      <c r="R7" s="90"/>
      <c r="S7" s="95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21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04" t="s">
        <v>463</v>
      </c>
      <c r="BA7" s="104" t="s">
        <v>463</v>
      </c>
      <c r="BB7" s="150"/>
      <c r="BC7" s="150"/>
      <c r="BD7" s="150"/>
      <c r="BE7" s="150"/>
      <c r="BF7" s="150"/>
      <c r="BG7" s="150"/>
    </row>
    <row r="8" spans="1:65" s="93" customFormat="1" ht="27" customHeight="1" x14ac:dyDescent="0.25">
      <c r="A8" s="60">
        <v>34</v>
      </c>
      <c r="B8" s="86">
        <v>1</v>
      </c>
      <c r="C8" s="60" t="s">
        <v>450</v>
      </c>
      <c r="D8" s="60" t="s">
        <v>451</v>
      </c>
      <c r="E8" s="87" t="s">
        <v>464</v>
      </c>
      <c r="F8" s="119" t="s">
        <v>453</v>
      </c>
      <c r="G8" s="119" t="s">
        <v>453</v>
      </c>
      <c r="H8" s="91" t="s">
        <v>454</v>
      </c>
      <c r="I8" s="119"/>
      <c r="J8" s="91" t="s">
        <v>455</v>
      </c>
      <c r="K8" s="119"/>
      <c r="L8" s="91" t="s">
        <v>465</v>
      </c>
      <c r="M8" s="92" t="str">
        <f t="shared" si="0"/>
        <v>Wireless</v>
      </c>
      <c r="N8" s="92" t="str">
        <f t="shared" si="1"/>
        <v>2G System</v>
      </c>
      <c r="O8" s="92" t="str">
        <f t="shared" si="2"/>
        <v>CSD</v>
      </c>
      <c r="P8" s="91"/>
      <c r="Q8" s="90"/>
      <c r="R8" s="9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21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 t="s">
        <v>466</v>
      </c>
      <c r="BA8" s="150" t="s">
        <v>466</v>
      </c>
      <c r="BB8" s="150"/>
      <c r="BC8" s="150"/>
      <c r="BD8" s="150"/>
      <c r="BE8" s="150"/>
      <c r="BF8" s="150"/>
      <c r="BG8" s="150"/>
    </row>
    <row r="9" spans="1:65" s="93" customFormat="1" ht="27" customHeight="1" x14ac:dyDescent="0.25">
      <c r="A9" s="60">
        <v>34</v>
      </c>
      <c r="B9" s="86">
        <v>1</v>
      </c>
      <c r="C9" s="60" t="s">
        <v>450</v>
      </c>
      <c r="D9" s="60" t="s">
        <v>451</v>
      </c>
      <c r="E9" s="87" t="s">
        <v>467</v>
      </c>
      <c r="F9" s="119" t="s">
        <v>453</v>
      </c>
      <c r="G9" s="119" t="s">
        <v>453</v>
      </c>
      <c r="H9" s="91" t="s">
        <v>454</v>
      </c>
      <c r="I9" s="119"/>
      <c r="J9" s="91" t="s">
        <v>455</v>
      </c>
      <c r="K9" s="119"/>
      <c r="L9" s="91" t="s">
        <v>468</v>
      </c>
      <c r="M9" s="92" t="str">
        <f t="shared" si="0"/>
        <v>Wireless</v>
      </c>
      <c r="N9" s="92" t="str">
        <f t="shared" si="1"/>
        <v>2G System</v>
      </c>
      <c r="O9" s="92" t="str">
        <f t="shared" si="2"/>
        <v>GPRS Class 10</v>
      </c>
      <c r="P9" s="91"/>
      <c r="Q9" s="90"/>
      <c r="R9" s="95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21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 t="s">
        <v>469</v>
      </c>
      <c r="BA9" s="150" t="s">
        <v>469</v>
      </c>
      <c r="BB9" s="150"/>
      <c r="BC9" s="150"/>
      <c r="BD9" s="150"/>
      <c r="BE9" s="150"/>
      <c r="BF9" s="150"/>
      <c r="BG9" s="150"/>
    </row>
    <row r="10" spans="1:65" s="93" customFormat="1" ht="27" customHeight="1" x14ac:dyDescent="0.25">
      <c r="A10" s="60">
        <v>34</v>
      </c>
      <c r="B10" s="86">
        <v>1</v>
      </c>
      <c r="C10" s="60" t="s">
        <v>450</v>
      </c>
      <c r="D10" s="60" t="s">
        <v>451</v>
      </c>
      <c r="E10" s="87" t="s">
        <v>470</v>
      </c>
      <c r="F10" s="119" t="s">
        <v>453</v>
      </c>
      <c r="G10" s="119" t="s">
        <v>453</v>
      </c>
      <c r="H10" s="91" t="s">
        <v>454</v>
      </c>
      <c r="I10" s="119"/>
      <c r="J10" s="91" t="s">
        <v>455</v>
      </c>
      <c r="K10" s="119"/>
      <c r="L10" s="91" t="s">
        <v>471</v>
      </c>
      <c r="M10" s="92" t="str">
        <f t="shared" si="0"/>
        <v>Wireless</v>
      </c>
      <c r="N10" s="92" t="str">
        <f t="shared" si="1"/>
        <v>2G System</v>
      </c>
      <c r="O10" s="92" t="str">
        <f t="shared" si="2"/>
        <v>GPRS Mobile Station</v>
      </c>
      <c r="P10" s="91"/>
      <c r="Q10" s="90"/>
      <c r="R10" s="9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21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 t="s">
        <v>472</v>
      </c>
      <c r="BA10" s="150" t="s">
        <v>472</v>
      </c>
      <c r="BB10" s="150"/>
      <c r="BC10" s="150"/>
      <c r="BD10" s="150"/>
      <c r="BE10" s="150"/>
      <c r="BF10" s="150"/>
      <c r="BG10" s="150"/>
    </row>
    <row r="11" spans="1:65" s="93" customFormat="1" ht="27" customHeight="1" x14ac:dyDescent="0.25">
      <c r="A11" s="60">
        <v>34</v>
      </c>
      <c r="B11" s="86">
        <v>1</v>
      </c>
      <c r="C11" s="60" t="s">
        <v>450</v>
      </c>
      <c r="D11" s="60" t="s">
        <v>451</v>
      </c>
      <c r="E11" s="87" t="s">
        <v>473</v>
      </c>
      <c r="F11" s="119" t="s">
        <v>453</v>
      </c>
      <c r="G11" s="119" t="s">
        <v>453</v>
      </c>
      <c r="H11" s="91" t="s">
        <v>454</v>
      </c>
      <c r="I11" s="119"/>
      <c r="J11" s="91" t="s">
        <v>455</v>
      </c>
      <c r="K11" s="119"/>
      <c r="L11" s="91" t="s">
        <v>474</v>
      </c>
      <c r="M11" s="92" t="str">
        <f t="shared" si="0"/>
        <v>Wireless</v>
      </c>
      <c r="N11" s="92" t="str">
        <f t="shared" si="1"/>
        <v>2G System</v>
      </c>
      <c r="O11" s="92" t="str">
        <f t="shared" si="2"/>
        <v>GPRS Multi-slot</v>
      </c>
      <c r="P11" s="91"/>
      <c r="Q11" s="90"/>
      <c r="R11" s="9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21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 t="s">
        <v>475</v>
      </c>
      <c r="BA11" s="150" t="s">
        <v>475</v>
      </c>
      <c r="BB11" s="150"/>
      <c r="BC11" s="150"/>
      <c r="BD11" s="150"/>
      <c r="BE11" s="150"/>
      <c r="BF11" s="150"/>
      <c r="BG11" s="150"/>
    </row>
    <row r="12" spans="1:65" s="93" customFormat="1" ht="27" customHeight="1" x14ac:dyDescent="0.25">
      <c r="A12" s="60">
        <v>34</v>
      </c>
      <c r="B12" s="86">
        <v>1</v>
      </c>
      <c r="C12" s="60" t="s">
        <v>450</v>
      </c>
      <c r="D12" s="60" t="s">
        <v>451</v>
      </c>
      <c r="E12" s="87" t="s">
        <v>476</v>
      </c>
      <c r="F12" s="119" t="s">
        <v>453</v>
      </c>
      <c r="G12" s="119" t="s">
        <v>453</v>
      </c>
      <c r="H12" s="91" t="s">
        <v>454</v>
      </c>
      <c r="I12" s="119"/>
      <c r="J12" s="90" t="s">
        <v>455</v>
      </c>
      <c r="K12" s="119"/>
      <c r="L12" s="90" t="s">
        <v>477</v>
      </c>
      <c r="M12" s="92" t="str">
        <f t="shared" si="0"/>
        <v>Wireless</v>
      </c>
      <c r="N12" s="92" t="str">
        <f t="shared" si="1"/>
        <v>2G System</v>
      </c>
      <c r="O12" s="92" t="str">
        <f t="shared" si="2"/>
        <v>SMS Mode</v>
      </c>
      <c r="P12" s="90" t="s">
        <v>478</v>
      </c>
      <c r="Q12" s="90"/>
      <c r="R12" s="9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21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 t="s">
        <v>479</v>
      </c>
      <c r="BA12" s="150" t="s">
        <v>479</v>
      </c>
      <c r="BB12" s="150"/>
      <c r="BC12" s="150"/>
      <c r="BD12" s="150"/>
      <c r="BE12" s="150"/>
      <c r="BF12" s="150"/>
      <c r="BG12" s="150"/>
    </row>
    <row r="13" spans="1:65" s="99" customFormat="1" ht="27" customHeight="1" x14ac:dyDescent="0.25">
      <c r="A13" s="60">
        <v>34</v>
      </c>
      <c r="B13" s="86">
        <v>1</v>
      </c>
      <c r="C13" s="60" t="s">
        <v>450</v>
      </c>
      <c r="D13" s="60" t="s">
        <v>451</v>
      </c>
      <c r="E13" s="87" t="s">
        <v>480</v>
      </c>
      <c r="F13" s="127" t="s">
        <v>481</v>
      </c>
      <c r="G13" s="119" t="s">
        <v>482</v>
      </c>
      <c r="H13" s="92" t="s">
        <v>483</v>
      </c>
      <c r="I13" s="119" t="s">
        <v>484</v>
      </c>
      <c r="J13" s="98" t="s">
        <v>485</v>
      </c>
      <c r="K13" s="119" t="s">
        <v>484</v>
      </c>
      <c r="L13" s="92" t="s">
        <v>486</v>
      </c>
      <c r="M13" s="92" t="str">
        <f t="shared" si="0"/>
        <v>General</v>
      </c>
      <c r="N13" s="92" t="str">
        <f t="shared" si="1"/>
        <v>CPU Module</v>
      </c>
      <c r="O13" s="92" t="str">
        <f t="shared" si="2"/>
        <v>CPU</v>
      </c>
      <c r="P13" s="92"/>
      <c r="Q13" s="95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211"/>
      <c r="AI13" s="104"/>
      <c r="AJ13" s="104"/>
      <c r="AK13" s="104"/>
      <c r="AL13" s="104"/>
      <c r="AM13" s="104"/>
      <c r="AN13" s="104" t="s">
        <v>487</v>
      </c>
      <c r="AO13" s="104" t="s">
        <v>487</v>
      </c>
      <c r="AP13" s="104" t="s">
        <v>487</v>
      </c>
      <c r="AQ13" s="104" t="s">
        <v>487</v>
      </c>
      <c r="AR13" s="104" t="s">
        <v>488</v>
      </c>
      <c r="AS13" s="104" t="s">
        <v>488</v>
      </c>
      <c r="AT13" s="104" t="s">
        <v>488</v>
      </c>
      <c r="AU13" s="104" t="s">
        <v>488</v>
      </c>
      <c r="AV13" s="104" t="s">
        <v>487</v>
      </c>
      <c r="AW13" s="104" t="s">
        <v>487</v>
      </c>
      <c r="AX13" s="104" t="s">
        <v>487</v>
      </c>
      <c r="AY13" s="104" t="s">
        <v>487</v>
      </c>
      <c r="AZ13" s="104" t="s">
        <v>489</v>
      </c>
      <c r="BA13" s="104" t="s">
        <v>489</v>
      </c>
      <c r="BB13" s="104" t="s">
        <v>489</v>
      </c>
      <c r="BC13" s="104" t="s">
        <v>489</v>
      </c>
      <c r="BD13" s="104" t="s">
        <v>490</v>
      </c>
      <c r="BE13" s="104" t="s">
        <v>490</v>
      </c>
      <c r="BF13" s="104" t="s">
        <v>491</v>
      </c>
      <c r="BG13" s="104" t="s">
        <v>491</v>
      </c>
    </row>
    <row r="14" spans="1:65" s="99" customFormat="1" ht="27" customHeight="1" x14ac:dyDescent="0.25">
      <c r="A14" s="60">
        <v>34</v>
      </c>
      <c r="B14" s="86">
        <v>1</v>
      </c>
      <c r="C14" s="60" t="s">
        <v>450</v>
      </c>
      <c r="D14" s="60" t="s">
        <v>451</v>
      </c>
      <c r="E14" s="87" t="s">
        <v>492</v>
      </c>
      <c r="F14" s="127" t="s">
        <v>493</v>
      </c>
      <c r="G14" s="119" t="s">
        <v>482</v>
      </c>
      <c r="H14" s="98" t="s">
        <v>483</v>
      </c>
      <c r="I14" s="119" t="s">
        <v>484</v>
      </c>
      <c r="J14" s="92" t="s">
        <v>485</v>
      </c>
      <c r="K14" s="119" t="s">
        <v>494</v>
      </c>
      <c r="L14" s="92" t="s">
        <v>495</v>
      </c>
      <c r="M14" s="92" t="str">
        <f t="shared" si="0"/>
        <v>General</v>
      </c>
      <c r="N14" s="92" t="str">
        <f t="shared" si="1"/>
        <v>CPU Module</v>
      </c>
      <c r="O14" s="92" t="str">
        <f t="shared" si="2"/>
        <v>64-bit Hardware Serial Number</v>
      </c>
      <c r="P14" s="92" t="s">
        <v>496</v>
      </c>
      <c r="Q14" s="95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211"/>
      <c r="AI14" s="104"/>
      <c r="AJ14" s="104"/>
      <c r="AK14" s="104"/>
      <c r="AL14" s="104" t="s">
        <v>497</v>
      </c>
      <c r="AM14" s="104" t="s">
        <v>497</v>
      </c>
      <c r="AN14" s="104" t="s">
        <v>497</v>
      </c>
      <c r="AO14" s="104" t="s">
        <v>497</v>
      </c>
      <c r="AP14" s="104" t="s">
        <v>497</v>
      </c>
      <c r="AQ14" s="104" t="s">
        <v>497</v>
      </c>
      <c r="AR14" s="104" t="s">
        <v>497</v>
      </c>
      <c r="AS14" s="104" t="s">
        <v>497</v>
      </c>
      <c r="AT14" s="104" t="s">
        <v>497</v>
      </c>
      <c r="AU14" s="104" t="s">
        <v>497</v>
      </c>
      <c r="AV14" s="104" t="s">
        <v>497</v>
      </c>
      <c r="AW14" s="104" t="s">
        <v>497</v>
      </c>
      <c r="AX14" s="104" t="s">
        <v>497</v>
      </c>
      <c r="AY14" s="104" t="s">
        <v>497</v>
      </c>
      <c r="AZ14" s="104" t="s">
        <v>497</v>
      </c>
      <c r="BA14" s="104" t="s">
        <v>497</v>
      </c>
      <c r="BB14" s="104" t="s">
        <v>497</v>
      </c>
      <c r="BC14" s="104" t="s">
        <v>497</v>
      </c>
      <c r="BD14" s="104" t="s">
        <v>497</v>
      </c>
      <c r="BE14" s="104" t="s">
        <v>497</v>
      </c>
      <c r="BF14" s="104" t="s">
        <v>497</v>
      </c>
      <c r="BG14" s="104" t="s">
        <v>497</v>
      </c>
    </row>
    <row r="15" spans="1:65" s="99" customFormat="1" ht="27" customHeight="1" x14ac:dyDescent="0.25">
      <c r="A15" s="60">
        <v>34</v>
      </c>
      <c r="B15" s="86">
        <v>1</v>
      </c>
      <c r="C15" s="60" t="s">
        <v>450</v>
      </c>
      <c r="D15" s="60" t="s">
        <v>451</v>
      </c>
      <c r="E15" s="87" t="s">
        <v>498</v>
      </c>
      <c r="F15" s="127" t="s">
        <v>499</v>
      </c>
      <c r="G15" s="119" t="s">
        <v>482</v>
      </c>
      <c r="H15" s="92" t="s">
        <v>483</v>
      </c>
      <c r="I15" s="119" t="s">
        <v>484</v>
      </c>
      <c r="J15" s="98" t="s">
        <v>485</v>
      </c>
      <c r="K15" s="119" t="s">
        <v>453</v>
      </c>
      <c r="L15" s="92" t="s">
        <v>500</v>
      </c>
      <c r="M15" s="92" t="str">
        <f t="shared" si="0"/>
        <v>General</v>
      </c>
      <c r="N15" s="92" t="str">
        <f t="shared" si="1"/>
        <v>CPU Module</v>
      </c>
      <c r="O15" s="92" t="str">
        <f t="shared" si="2"/>
        <v>EEPROM</v>
      </c>
      <c r="P15" s="100"/>
      <c r="Q15" s="95"/>
      <c r="R15" s="90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210"/>
      <c r="AI15" s="103"/>
      <c r="AJ15" s="103"/>
      <c r="AK15" s="103"/>
      <c r="AL15" s="104" t="s">
        <v>501</v>
      </c>
      <c r="AM15" s="104" t="s">
        <v>501</v>
      </c>
      <c r="AN15" s="103" t="s">
        <v>502</v>
      </c>
      <c r="AO15" s="103" t="s">
        <v>502</v>
      </c>
      <c r="AP15" s="103" t="s">
        <v>502</v>
      </c>
      <c r="AQ15" s="103" t="s">
        <v>502</v>
      </c>
      <c r="AR15" s="103" t="s">
        <v>503</v>
      </c>
      <c r="AS15" s="103" t="s">
        <v>503</v>
      </c>
      <c r="AT15" s="103" t="s">
        <v>503</v>
      </c>
      <c r="AU15" s="103" t="s">
        <v>503</v>
      </c>
      <c r="AV15" s="103" t="s">
        <v>503</v>
      </c>
      <c r="AW15" s="103" t="s">
        <v>503</v>
      </c>
      <c r="AX15" s="103" t="s">
        <v>503</v>
      </c>
      <c r="AY15" s="103" t="s">
        <v>503</v>
      </c>
      <c r="AZ15" s="103" t="s">
        <v>502</v>
      </c>
      <c r="BA15" s="103" t="s">
        <v>502</v>
      </c>
      <c r="BB15" s="103" t="s">
        <v>502</v>
      </c>
      <c r="BC15" s="103" t="s">
        <v>502</v>
      </c>
      <c r="BD15" s="103" t="s">
        <v>503</v>
      </c>
      <c r="BE15" s="103" t="s">
        <v>503</v>
      </c>
      <c r="BF15" s="103" t="s">
        <v>503</v>
      </c>
      <c r="BG15" s="103" t="s">
        <v>503</v>
      </c>
    </row>
    <row r="16" spans="1:65" s="99" customFormat="1" ht="27" customHeight="1" x14ac:dyDescent="0.25">
      <c r="A16" s="60">
        <v>34</v>
      </c>
      <c r="B16" s="86">
        <v>1</v>
      </c>
      <c r="C16" s="60" t="s">
        <v>450</v>
      </c>
      <c r="D16" s="60" t="s">
        <v>451</v>
      </c>
      <c r="E16" s="87" t="s">
        <v>504</v>
      </c>
      <c r="F16" s="127" t="s">
        <v>505</v>
      </c>
      <c r="G16" s="119" t="s">
        <v>482</v>
      </c>
      <c r="H16" s="92" t="s">
        <v>483</v>
      </c>
      <c r="I16" s="119" t="s">
        <v>484</v>
      </c>
      <c r="J16" s="92" t="s">
        <v>485</v>
      </c>
      <c r="K16" s="119" t="s">
        <v>506</v>
      </c>
      <c r="L16" s="92" t="s">
        <v>507</v>
      </c>
      <c r="M16" s="92" t="str">
        <f t="shared" si="0"/>
        <v>General</v>
      </c>
      <c r="N16" s="92" t="str">
        <f t="shared" si="1"/>
        <v>CPU Module</v>
      </c>
      <c r="O16" s="92" t="str">
        <f t="shared" si="2"/>
        <v>Flash</v>
      </c>
      <c r="P16" s="92"/>
      <c r="Q16" s="95"/>
      <c r="R16" s="92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210"/>
      <c r="AI16" s="103"/>
      <c r="AJ16" s="103"/>
      <c r="AK16" s="103"/>
      <c r="AL16" s="104" t="s">
        <v>508</v>
      </c>
      <c r="AM16" s="104" t="s">
        <v>508</v>
      </c>
      <c r="AN16" s="103" t="s">
        <v>509</v>
      </c>
      <c r="AO16" s="103" t="s">
        <v>509</v>
      </c>
      <c r="AP16" s="103" t="s">
        <v>509</v>
      </c>
      <c r="AQ16" s="103" t="s">
        <v>509</v>
      </c>
      <c r="AR16" s="103" t="s">
        <v>509</v>
      </c>
      <c r="AS16" s="103" t="s">
        <v>509</v>
      </c>
      <c r="AT16" s="103" t="s">
        <v>509</v>
      </c>
      <c r="AU16" s="103" t="s">
        <v>509</v>
      </c>
      <c r="AV16" s="103" t="s">
        <v>509</v>
      </c>
      <c r="AW16" s="103" t="s">
        <v>509</v>
      </c>
      <c r="AX16" s="103" t="s">
        <v>509</v>
      </c>
      <c r="AY16" s="103" t="s">
        <v>509</v>
      </c>
      <c r="AZ16" s="103" t="s">
        <v>509</v>
      </c>
      <c r="BA16" s="103" t="s">
        <v>509</v>
      </c>
      <c r="BB16" s="103" t="s">
        <v>509</v>
      </c>
      <c r="BC16" s="103" t="s">
        <v>509</v>
      </c>
      <c r="BD16" s="103" t="s">
        <v>509</v>
      </c>
      <c r="BE16" s="103" t="s">
        <v>509</v>
      </c>
      <c r="BF16" s="103" t="s">
        <v>509</v>
      </c>
      <c r="BG16" s="103" t="s">
        <v>509</v>
      </c>
    </row>
    <row r="17" spans="1:59" s="99" customFormat="1" ht="27" customHeight="1" x14ac:dyDescent="0.25">
      <c r="A17" s="60">
        <v>34</v>
      </c>
      <c r="B17" s="86">
        <v>1</v>
      </c>
      <c r="C17" s="60" t="s">
        <v>450</v>
      </c>
      <c r="D17" s="60" t="s">
        <v>451</v>
      </c>
      <c r="E17" s="87">
        <v>306</v>
      </c>
      <c r="F17" s="127" t="s">
        <v>505</v>
      </c>
      <c r="G17" s="119" t="s">
        <v>482</v>
      </c>
      <c r="H17" s="92" t="s">
        <v>483</v>
      </c>
      <c r="I17" s="119" t="s">
        <v>484</v>
      </c>
      <c r="J17" s="92" t="s">
        <v>485</v>
      </c>
      <c r="K17" s="119" t="s">
        <v>506</v>
      </c>
      <c r="L17" s="92" t="s">
        <v>510</v>
      </c>
      <c r="M17" s="92" t="str">
        <f t="shared" si="0"/>
        <v>General</v>
      </c>
      <c r="N17" s="92" t="str">
        <f t="shared" si="1"/>
        <v>CPU Module</v>
      </c>
      <c r="O17" s="92" t="str">
        <f t="shared" si="2"/>
        <v>NAND Flash</v>
      </c>
      <c r="P17" s="92"/>
      <c r="Q17" s="95" t="s">
        <v>511</v>
      </c>
      <c r="R17" s="92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210"/>
      <c r="AI17" s="103"/>
      <c r="AJ17" s="103"/>
      <c r="AK17" s="103"/>
      <c r="AL17" s="104" t="s">
        <v>512</v>
      </c>
      <c r="AM17" s="104" t="s">
        <v>512</v>
      </c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</row>
    <row r="18" spans="1:59" s="99" customFormat="1" ht="27" customHeight="1" x14ac:dyDescent="0.25">
      <c r="A18" s="60">
        <v>34</v>
      </c>
      <c r="B18" s="86">
        <v>1</v>
      </c>
      <c r="C18" s="60" t="s">
        <v>450</v>
      </c>
      <c r="D18" s="60" t="s">
        <v>451</v>
      </c>
      <c r="E18" s="87" t="s">
        <v>513</v>
      </c>
      <c r="F18" s="127" t="s">
        <v>514</v>
      </c>
      <c r="G18" s="119" t="s">
        <v>482</v>
      </c>
      <c r="H18" s="92" t="s">
        <v>483</v>
      </c>
      <c r="I18" s="119" t="s">
        <v>484</v>
      </c>
      <c r="J18" s="98" t="s">
        <v>485</v>
      </c>
      <c r="K18" s="119" t="s">
        <v>515</v>
      </c>
      <c r="L18" s="92" t="s">
        <v>516</v>
      </c>
      <c r="M18" s="92" t="str">
        <f t="shared" si="0"/>
        <v>General</v>
      </c>
      <c r="N18" s="92" t="str">
        <f t="shared" si="1"/>
        <v>CPU Module</v>
      </c>
      <c r="O18" s="92" t="str">
        <f t="shared" si="2"/>
        <v>NVRAM</v>
      </c>
      <c r="P18" s="92"/>
      <c r="Q18" s="95"/>
      <c r="R18" s="92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210"/>
      <c r="AI18" s="103"/>
      <c r="AJ18" s="103"/>
      <c r="AK18" s="103"/>
      <c r="AL18" s="104" t="s">
        <v>517</v>
      </c>
      <c r="AM18" s="104" t="s">
        <v>517</v>
      </c>
      <c r="AN18" s="103" t="s">
        <v>518</v>
      </c>
      <c r="AO18" s="103" t="s">
        <v>518</v>
      </c>
      <c r="AP18" s="103" t="s">
        <v>518</v>
      </c>
      <c r="AQ18" s="103" t="s">
        <v>518</v>
      </c>
      <c r="AR18" s="103" t="s">
        <v>518</v>
      </c>
      <c r="AS18" s="103" t="s">
        <v>518</v>
      </c>
      <c r="AT18" s="103" t="s">
        <v>518</v>
      </c>
      <c r="AU18" s="103" t="s">
        <v>518</v>
      </c>
      <c r="AV18" s="103" t="s">
        <v>518</v>
      </c>
      <c r="AW18" s="103" t="s">
        <v>518</v>
      </c>
      <c r="AX18" s="103" t="s">
        <v>518</v>
      </c>
      <c r="AY18" s="103" t="s">
        <v>518</v>
      </c>
      <c r="AZ18" s="103" t="s">
        <v>518</v>
      </c>
      <c r="BA18" s="103" t="s">
        <v>518</v>
      </c>
      <c r="BB18" s="103" t="s">
        <v>518</v>
      </c>
      <c r="BC18" s="103" t="s">
        <v>518</v>
      </c>
      <c r="BD18" s="103" t="s">
        <v>518</v>
      </c>
      <c r="BE18" s="103" t="s">
        <v>518</v>
      </c>
      <c r="BF18" s="103" t="s">
        <v>518</v>
      </c>
      <c r="BG18" s="103" t="s">
        <v>518</v>
      </c>
    </row>
    <row r="19" spans="1:59" s="99" customFormat="1" ht="27" customHeight="1" x14ac:dyDescent="0.25">
      <c r="A19" s="60">
        <v>34</v>
      </c>
      <c r="B19" s="86">
        <v>1</v>
      </c>
      <c r="C19" s="60" t="s">
        <v>450</v>
      </c>
      <c r="D19" s="60" t="s">
        <v>451</v>
      </c>
      <c r="E19" s="87" t="s">
        <v>519</v>
      </c>
      <c r="F19" s="127" t="s">
        <v>520</v>
      </c>
      <c r="G19" s="119" t="s">
        <v>482</v>
      </c>
      <c r="H19" s="92" t="s">
        <v>483</v>
      </c>
      <c r="I19" s="119" t="s">
        <v>484</v>
      </c>
      <c r="J19" s="92" t="s">
        <v>485</v>
      </c>
      <c r="K19" s="119" t="s">
        <v>482</v>
      </c>
      <c r="L19" s="92" t="s">
        <v>521</v>
      </c>
      <c r="M19" s="92" t="str">
        <f t="shared" si="0"/>
        <v>General</v>
      </c>
      <c r="N19" s="92" t="str">
        <f t="shared" si="1"/>
        <v>CPU Module</v>
      </c>
      <c r="O19" s="92" t="str">
        <f t="shared" si="2"/>
        <v>SRAM</v>
      </c>
      <c r="P19" s="92" t="s">
        <v>522</v>
      </c>
      <c r="Q19" s="95"/>
      <c r="R19" s="92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210"/>
      <c r="AI19" s="103"/>
      <c r="AJ19" s="103"/>
      <c r="AK19" s="103"/>
      <c r="AL19" s="104" t="s">
        <v>523</v>
      </c>
      <c r="AM19" s="104" t="s">
        <v>523</v>
      </c>
      <c r="AN19" s="104" t="s">
        <v>524</v>
      </c>
      <c r="AO19" s="104" t="s">
        <v>524</v>
      </c>
      <c r="AP19" s="104" t="s">
        <v>525</v>
      </c>
      <c r="AQ19" s="104" t="s">
        <v>525</v>
      </c>
      <c r="AR19" s="103" t="s">
        <v>509</v>
      </c>
      <c r="AS19" s="103" t="s">
        <v>509</v>
      </c>
      <c r="AT19" s="103" t="s">
        <v>509</v>
      </c>
      <c r="AU19" s="103" t="s">
        <v>509</v>
      </c>
      <c r="AV19" s="103" t="s">
        <v>509</v>
      </c>
      <c r="AW19" s="103" t="s">
        <v>509</v>
      </c>
      <c r="AX19" s="103" t="s">
        <v>509</v>
      </c>
      <c r="AY19" s="103" t="s">
        <v>509</v>
      </c>
      <c r="AZ19" s="103" t="s">
        <v>526</v>
      </c>
      <c r="BA19" s="103" t="s">
        <v>527</v>
      </c>
      <c r="BB19" s="103" t="s">
        <v>528</v>
      </c>
      <c r="BC19" s="103" t="s">
        <v>528</v>
      </c>
      <c r="BD19" s="103" t="s">
        <v>509</v>
      </c>
      <c r="BE19" s="103" t="s">
        <v>509</v>
      </c>
      <c r="BF19" s="103" t="s">
        <v>509</v>
      </c>
      <c r="BG19" s="103" t="s">
        <v>509</v>
      </c>
    </row>
    <row r="20" spans="1:59" s="99" customFormat="1" ht="27" customHeight="1" x14ac:dyDescent="0.25">
      <c r="A20" s="60">
        <v>34</v>
      </c>
      <c r="B20" s="86">
        <v>1</v>
      </c>
      <c r="C20" s="60" t="s">
        <v>450</v>
      </c>
      <c r="D20" s="60" t="s">
        <v>451</v>
      </c>
      <c r="E20" s="87" t="s">
        <v>529</v>
      </c>
      <c r="F20" s="127" t="s">
        <v>530</v>
      </c>
      <c r="G20" s="119" t="s">
        <v>482</v>
      </c>
      <c r="H20" s="92" t="s">
        <v>483</v>
      </c>
      <c r="I20" s="119" t="s">
        <v>484</v>
      </c>
      <c r="J20" s="98" t="s">
        <v>485</v>
      </c>
      <c r="K20" s="119" t="s">
        <v>531</v>
      </c>
      <c r="L20" s="92" t="s">
        <v>532</v>
      </c>
      <c r="M20" s="92" t="str">
        <f t="shared" si="0"/>
        <v>General</v>
      </c>
      <c r="N20" s="92" t="str">
        <f t="shared" si="1"/>
        <v>CPU Module</v>
      </c>
      <c r="O20" s="92" t="str">
        <f t="shared" si="2"/>
        <v>Storage Expansion</v>
      </c>
      <c r="P20" s="92" t="s">
        <v>533</v>
      </c>
      <c r="Q20" s="95"/>
      <c r="R20" s="104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210"/>
      <c r="AI20" s="103"/>
      <c r="AJ20" s="103"/>
      <c r="AK20" s="103"/>
      <c r="AL20" s="103"/>
      <c r="AM20" s="103"/>
      <c r="AN20" s="103" t="s">
        <v>534</v>
      </c>
      <c r="AO20" s="103" t="s">
        <v>534</v>
      </c>
      <c r="AP20" s="103" t="s">
        <v>534</v>
      </c>
      <c r="AQ20" s="103" t="s">
        <v>534</v>
      </c>
      <c r="AR20" s="103"/>
      <c r="AS20" s="103"/>
      <c r="AT20" s="103"/>
      <c r="AU20" s="103"/>
      <c r="AV20" s="103"/>
      <c r="AW20" s="103"/>
      <c r="AX20" s="103"/>
      <c r="AY20" s="103"/>
      <c r="AZ20" s="104" t="s">
        <v>535</v>
      </c>
      <c r="BA20" s="104" t="s">
        <v>535</v>
      </c>
      <c r="BB20" s="103"/>
      <c r="BC20" s="103"/>
      <c r="BD20" s="103"/>
      <c r="BE20" s="103"/>
      <c r="BF20" s="103"/>
      <c r="BG20" s="103"/>
    </row>
    <row r="21" spans="1:59" s="99" customFormat="1" ht="27" customHeight="1" x14ac:dyDescent="0.25">
      <c r="A21" s="60">
        <v>34</v>
      </c>
      <c r="B21" s="86">
        <v>1</v>
      </c>
      <c r="C21" s="60" t="s">
        <v>450</v>
      </c>
      <c r="D21" s="60" t="s">
        <v>451</v>
      </c>
      <c r="E21" s="87" t="s">
        <v>536</v>
      </c>
      <c r="F21" s="127" t="s">
        <v>537</v>
      </c>
      <c r="G21" s="119" t="s">
        <v>482</v>
      </c>
      <c r="H21" s="92" t="s">
        <v>483</v>
      </c>
      <c r="I21" s="119" t="s">
        <v>484</v>
      </c>
      <c r="J21" s="98" t="s">
        <v>485</v>
      </c>
      <c r="K21" s="119" t="s">
        <v>538</v>
      </c>
      <c r="L21" s="92" t="s">
        <v>539</v>
      </c>
      <c r="M21" s="92" t="str">
        <f t="shared" si="0"/>
        <v>General</v>
      </c>
      <c r="N21" s="92" t="str">
        <f t="shared" si="1"/>
        <v>CPU Module</v>
      </c>
      <c r="O21" s="92" t="str">
        <f t="shared" si="2"/>
        <v>Real Time Clock</v>
      </c>
      <c r="P21" s="92"/>
      <c r="Q21" s="95"/>
      <c r="R21" s="92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210"/>
      <c r="AI21" s="103"/>
      <c r="AJ21" s="103"/>
      <c r="AK21" s="103"/>
      <c r="AL21" s="92" t="s">
        <v>540</v>
      </c>
      <c r="AM21" s="92" t="s">
        <v>540</v>
      </c>
      <c r="AN21" s="92" t="s">
        <v>540</v>
      </c>
      <c r="AO21" s="92" t="s">
        <v>540</v>
      </c>
      <c r="AP21" s="92" t="s">
        <v>540</v>
      </c>
      <c r="AQ21" s="92" t="s">
        <v>540</v>
      </c>
      <c r="AR21" s="92" t="s">
        <v>540</v>
      </c>
      <c r="AS21" s="92" t="s">
        <v>540</v>
      </c>
      <c r="AT21" s="92" t="s">
        <v>540</v>
      </c>
      <c r="AU21" s="92" t="s">
        <v>540</v>
      </c>
      <c r="AV21" s="92" t="s">
        <v>540</v>
      </c>
      <c r="AW21" s="92" t="s">
        <v>540</v>
      </c>
      <c r="AX21" s="92" t="s">
        <v>540</v>
      </c>
      <c r="AY21" s="92" t="s">
        <v>540</v>
      </c>
      <c r="AZ21" s="92" t="s">
        <v>540</v>
      </c>
      <c r="BA21" s="92" t="s">
        <v>540</v>
      </c>
      <c r="BB21" s="92" t="s">
        <v>540</v>
      </c>
      <c r="BC21" s="92" t="s">
        <v>540</v>
      </c>
      <c r="BD21" s="92" t="s">
        <v>540</v>
      </c>
      <c r="BE21" s="92" t="s">
        <v>540</v>
      </c>
      <c r="BF21" s="92" t="s">
        <v>540</v>
      </c>
      <c r="BG21" s="92" t="s">
        <v>540</v>
      </c>
    </row>
    <row r="22" spans="1:59" s="99" customFormat="1" ht="27" customHeight="1" x14ac:dyDescent="0.25">
      <c r="A22" s="60">
        <v>34</v>
      </c>
      <c r="B22" s="86">
        <v>1</v>
      </c>
      <c r="C22" s="60" t="s">
        <v>450</v>
      </c>
      <c r="D22" s="60" t="s">
        <v>451</v>
      </c>
      <c r="E22" s="87" t="s">
        <v>541</v>
      </c>
      <c r="F22" s="127" t="s">
        <v>542</v>
      </c>
      <c r="G22" s="119" t="s">
        <v>482</v>
      </c>
      <c r="H22" s="90" t="s">
        <v>483</v>
      </c>
      <c r="I22" s="119" t="s">
        <v>484</v>
      </c>
      <c r="J22" s="92" t="s">
        <v>485</v>
      </c>
      <c r="K22" s="119" t="s">
        <v>543</v>
      </c>
      <c r="L22" s="92" t="s">
        <v>544</v>
      </c>
      <c r="M22" s="92" t="str">
        <f t="shared" si="0"/>
        <v>General</v>
      </c>
      <c r="N22" s="92" t="str">
        <f t="shared" si="1"/>
        <v>CPU Module</v>
      </c>
      <c r="O22" s="92" t="str">
        <f t="shared" si="2"/>
        <v>Watchdog Timer</v>
      </c>
      <c r="P22" s="92" t="s">
        <v>545</v>
      </c>
      <c r="Q22" s="95"/>
      <c r="R22" s="92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210"/>
      <c r="AI22" s="103"/>
      <c r="AJ22" s="103"/>
      <c r="AK22" s="103"/>
      <c r="AL22" s="104" t="s">
        <v>546</v>
      </c>
      <c r="AM22" s="104" t="s">
        <v>546</v>
      </c>
      <c r="AN22" s="103" t="s">
        <v>497</v>
      </c>
      <c r="AO22" s="103" t="s">
        <v>497</v>
      </c>
      <c r="AP22" s="103" t="s">
        <v>497</v>
      </c>
      <c r="AQ22" s="103" t="s">
        <v>497</v>
      </c>
      <c r="AR22" s="103" t="s">
        <v>497</v>
      </c>
      <c r="AS22" s="103" t="s">
        <v>497</v>
      </c>
      <c r="AT22" s="103" t="s">
        <v>497</v>
      </c>
      <c r="AU22" s="103" t="s">
        <v>497</v>
      </c>
      <c r="AV22" s="103" t="s">
        <v>497</v>
      </c>
      <c r="AW22" s="103" t="s">
        <v>497</v>
      </c>
      <c r="AX22" s="103" t="s">
        <v>497</v>
      </c>
      <c r="AY22" s="103" t="s">
        <v>497</v>
      </c>
      <c r="AZ22" s="103" t="s">
        <v>497</v>
      </c>
      <c r="BA22" s="103" t="s">
        <v>497</v>
      </c>
      <c r="BB22" s="103" t="s">
        <v>497</v>
      </c>
      <c r="BC22" s="103" t="s">
        <v>497</v>
      </c>
      <c r="BD22" s="103" t="s">
        <v>497</v>
      </c>
      <c r="BE22" s="103" t="s">
        <v>497</v>
      </c>
      <c r="BF22" s="103" t="s">
        <v>497</v>
      </c>
      <c r="BG22" s="103" t="s">
        <v>497</v>
      </c>
    </row>
    <row r="23" spans="1:59" s="99" customFormat="1" ht="27" customHeight="1" x14ac:dyDescent="0.25">
      <c r="A23" s="60">
        <v>34</v>
      </c>
      <c r="B23" s="86">
        <v>1</v>
      </c>
      <c r="C23" s="60" t="s">
        <v>450</v>
      </c>
      <c r="D23" s="60" t="s">
        <v>451</v>
      </c>
      <c r="E23" s="87" t="s">
        <v>547</v>
      </c>
      <c r="F23" s="127" t="s">
        <v>548</v>
      </c>
      <c r="G23" s="119" t="s">
        <v>482</v>
      </c>
      <c r="H23" s="90" t="s">
        <v>483</v>
      </c>
      <c r="I23" s="119" t="s">
        <v>494</v>
      </c>
      <c r="J23" s="92" t="s">
        <v>549</v>
      </c>
      <c r="K23" s="119" t="s">
        <v>484</v>
      </c>
      <c r="L23" s="92" t="s">
        <v>486</v>
      </c>
      <c r="M23" s="92" t="str">
        <f t="shared" si="0"/>
        <v>General</v>
      </c>
      <c r="N23" s="92" t="str">
        <f t="shared" si="1"/>
        <v>Main Unit</v>
      </c>
      <c r="O23" s="92" t="str">
        <f t="shared" si="2"/>
        <v>CPU</v>
      </c>
      <c r="P23" s="92"/>
      <c r="Q23" s="104"/>
      <c r="R23" s="103" t="s">
        <v>550</v>
      </c>
      <c r="S23" s="103" t="s">
        <v>550</v>
      </c>
      <c r="T23" s="103" t="s">
        <v>550</v>
      </c>
      <c r="U23" s="103" t="s">
        <v>550</v>
      </c>
      <c r="V23" s="103" t="s">
        <v>551</v>
      </c>
      <c r="W23" s="103" t="s">
        <v>550</v>
      </c>
      <c r="X23" s="103" t="s">
        <v>550</v>
      </c>
      <c r="Y23" s="103" t="s">
        <v>550</v>
      </c>
      <c r="Z23" s="103" t="s">
        <v>550</v>
      </c>
      <c r="AA23" s="103" t="s">
        <v>550</v>
      </c>
      <c r="AB23" s="103" t="s">
        <v>550</v>
      </c>
      <c r="AC23" s="103" t="s">
        <v>550</v>
      </c>
      <c r="AD23" s="103" t="s">
        <v>552</v>
      </c>
      <c r="AE23" s="103" t="s">
        <v>552</v>
      </c>
      <c r="AF23" s="103" t="s">
        <v>552</v>
      </c>
      <c r="AG23" s="103" t="s">
        <v>552</v>
      </c>
      <c r="AH23" s="210" t="s">
        <v>552</v>
      </c>
      <c r="AI23" s="103" t="s">
        <v>552</v>
      </c>
      <c r="AJ23" s="103" t="s">
        <v>552</v>
      </c>
      <c r="AK23" s="103" t="s">
        <v>552</v>
      </c>
      <c r="AL23" s="104" t="s">
        <v>487</v>
      </c>
      <c r="AM23" s="104" t="s">
        <v>487</v>
      </c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</row>
    <row r="24" spans="1:59" s="99" customFormat="1" ht="27" customHeight="1" x14ac:dyDescent="0.25">
      <c r="A24" s="60">
        <v>34</v>
      </c>
      <c r="B24" s="86">
        <v>1</v>
      </c>
      <c r="C24" s="60" t="s">
        <v>450</v>
      </c>
      <c r="D24" s="60" t="s">
        <v>451</v>
      </c>
      <c r="E24" s="87" t="s">
        <v>553</v>
      </c>
      <c r="F24" s="127" t="s">
        <v>554</v>
      </c>
      <c r="G24" s="119" t="s">
        <v>482</v>
      </c>
      <c r="H24" s="92" t="s">
        <v>483</v>
      </c>
      <c r="I24" s="119" t="s">
        <v>494</v>
      </c>
      <c r="J24" s="92" t="s">
        <v>549</v>
      </c>
      <c r="K24" s="119" t="s">
        <v>494</v>
      </c>
      <c r="L24" s="92" t="s">
        <v>495</v>
      </c>
      <c r="M24" s="92" t="str">
        <f t="shared" si="0"/>
        <v>General</v>
      </c>
      <c r="N24" s="92" t="str">
        <f t="shared" si="1"/>
        <v>Main Unit</v>
      </c>
      <c r="O24" s="92" t="str">
        <f t="shared" si="2"/>
        <v>64-bit Hardware Serial Number</v>
      </c>
      <c r="P24" s="92"/>
      <c r="Q24" s="104"/>
      <c r="R24" s="90" t="s">
        <v>497</v>
      </c>
      <c r="S24" s="103" t="s">
        <v>497</v>
      </c>
      <c r="T24" s="103" t="s">
        <v>497</v>
      </c>
      <c r="U24" s="103" t="s">
        <v>497</v>
      </c>
      <c r="V24" s="103" t="s">
        <v>497</v>
      </c>
      <c r="W24" s="103" t="s">
        <v>497</v>
      </c>
      <c r="X24" s="103" t="s">
        <v>497</v>
      </c>
      <c r="Y24" s="103" t="s">
        <v>497</v>
      </c>
      <c r="Z24" s="103" t="s">
        <v>497</v>
      </c>
      <c r="AA24" s="103" t="s">
        <v>497</v>
      </c>
      <c r="AB24" s="103" t="s">
        <v>497</v>
      </c>
      <c r="AC24" s="103" t="s">
        <v>497</v>
      </c>
      <c r="AD24" s="103" t="s">
        <v>497</v>
      </c>
      <c r="AE24" s="103" t="s">
        <v>497</v>
      </c>
      <c r="AF24" s="103" t="s">
        <v>497</v>
      </c>
      <c r="AG24" s="103" t="s">
        <v>497</v>
      </c>
      <c r="AH24" s="210" t="s">
        <v>497</v>
      </c>
      <c r="AI24" s="103" t="s">
        <v>497</v>
      </c>
      <c r="AJ24" s="103" t="s">
        <v>497</v>
      </c>
      <c r="AK24" s="103" t="s">
        <v>497</v>
      </c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</row>
    <row r="25" spans="1:59" s="99" customFormat="1" ht="27" customHeight="1" x14ac:dyDescent="0.25">
      <c r="A25" s="60">
        <v>34</v>
      </c>
      <c r="B25" s="86">
        <v>1</v>
      </c>
      <c r="C25" s="60" t="s">
        <v>450</v>
      </c>
      <c r="D25" s="60" t="s">
        <v>451</v>
      </c>
      <c r="E25" s="87" t="s">
        <v>555</v>
      </c>
      <c r="F25" s="127" t="s">
        <v>556</v>
      </c>
      <c r="G25" s="119" t="s">
        <v>482</v>
      </c>
      <c r="H25" s="98" t="s">
        <v>483</v>
      </c>
      <c r="I25" s="119" t="s">
        <v>494</v>
      </c>
      <c r="J25" s="92" t="s">
        <v>549</v>
      </c>
      <c r="K25" s="119" t="s">
        <v>453</v>
      </c>
      <c r="L25" s="92" t="s">
        <v>557</v>
      </c>
      <c r="M25" s="92" t="str">
        <f t="shared" si="0"/>
        <v>General</v>
      </c>
      <c r="N25" s="92" t="str">
        <f t="shared" si="1"/>
        <v>Main Unit</v>
      </c>
      <c r="O25" s="92" t="str">
        <f t="shared" si="2"/>
        <v>System Memory</v>
      </c>
      <c r="P25" s="92"/>
      <c r="Q25" s="104"/>
      <c r="R25" s="92" t="s">
        <v>558</v>
      </c>
      <c r="S25" s="103" t="s">
        <v>558</v>
      </c>
      <c r="T25" s="103" t="s">
        <v>558</v>
      </c>
      <c r="U25" s="103" t="s">
        <v>558</v>
      </c>
      <c r="V25" s="104" t="s">
        <v>559</v>
      </c>
      <c r="W25" s="104" t="s">
        <v>559</v>
      </c>
      <c r="X25" s="104" t="s">
        <v>559</v>
      </c>
      <c r="Y25" s="104" t="s">
        <v>559</v>
      </c>
      <c r="Z25" s="104" t="s">
        <v>559</v>
      </c>
      <c r="AA25" s="104" t="s">
        <v>560</v>
      </c>
      <c r="AB25" s="104" t="s">
        <v>560</v>
      </c>
      <c r="AC25" s="104" t="s">
        <v>560</v>
      </c>
      <c r="AD25" s="103" t="s">
        <v>561</v>
      </c>
      <c r="AE25" s="103" t="s">
        <v>561</v>
      </c>
      <c r="AF25" s="103" t="s">
        <v>561</v>
      </c>
      <c r="AG25" s="103" t="s">
        <v>561</v>
      </c>
      <c r="AH25" s="210" t="s">
        <v>561</v>
      </c>
      <c r="AI25" s="103" t="s">
        <v>561</v>
      </c>
      <c r="AJ25" s="103" t="s">
        <v>561</v>
      </c>
      <c r="AK25" s="103" t="s">
        <v>561</v>
      </c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</row>
    <row r="26" spans="1:59" s="99" customFormat="1" ht="27" customHeight="1" x14ac:dyDescent="0.25">
      <c r="A26" s="60">
        <v>34</v>
      </c>
      <c r="B26" s="86">
        <v>1</v>
      </c>
      <c r="C26" s="60" t="s">
        <v>450</v>
      </c>
      <c r="D26" s="60" t="s">
        <v>451</v>
      </c>
      <c r="E26" s="87" t="s">
        <v>562</v>
      </c>
      <c r="F26" s="127" t="s">
        <v>563</v>
      </c>
      <c r="G26" s="119" t="s">
        <v>482</v>
      </c>
      <c r="H26" s="92" t="s">
        <v>483</v>
      </c>
      <c r="I26" s="119" t="s">
        <v>494</v>
      </c>
      <c r="J26" s="92" t="s">
        <v>549</v>
      </c>
      <c r="K26" s="119" t="s">
        <v>506</v>
      </c>
      <c r="L26" s="92" t="s">
        <v>564</v>
      </c>
      <c r="M26" s="92" t="str">
        <f t="shared" si="0"/>
        <v>General</v>
      </c>
      <c r="N26" s="92" t="str">
        <f t="shared" si="1"/>
        <v>Main Unit</v>
      </c>
      <c r="O26" s="92" t="str">
        <f t="shared" si="2"/>
        <v>Non-Volatile Memory</v>
      </c>
      <c r="P26" s="92"/>
      <c r="Q26" s="104"/>
      <c r="R26" s="103" t="s">
        <v>565</v>
      </c>
      <c r="S26" s="103" t="s">
        <v>566</v>
      </c>
      <c r="T26" s="103" t="s">
        <v>566</v>
      </c>
      <c r="U26" s="103" t="s">
        <v>566</v>
      </c>
      <c r="V26" s="103" t="s">
        <v>567</v>
      </c>
      <c r="W26" s="103" t="s">
        <v>567</v>
      </c>
      <c r="X26" s="103" t="s">
        <v>567</v>
      </c>
      <c r="Y26" s="103" t="s">
        <v>567</v>
      </c>
      <c r="Z26" s="103" t="s">
        <v>567</v>
      </c>
      <c r="AA26" s="103" t="s">
        <v>567</v>
      </c>
      <c r="AB26" s="103" t="s">
        <v>567</v>
      </c>
      <c r="AC26" s="103" t="s">
        <v>567</v>
      </c>
      <c r="AD26" s="103" t="s">
        <v>568</v>
      </c>
      <c r="AE26" s="103" t="s">
        <v>568</v>
      </c>
      <c r="AF26" s="103" t="s">
        <v>568</v>
      </c>
      <c r="AG26" s="103" t="s">
        <v>568</v>
      </c>
      <c r="AH26" s="210" t="s">
        <v>568</v>
      </c>
      <c r="AI26" s="103" t="s">
        <v>568</v>
      </c>
      <c r="AJ26" s="103" t="s">
        <v>568</v>
      </c>
      <c r="AK26" s="103" t="s">
        <v>568</v>
      </c>
      <c r="AL26" s="105"/>
      <c r="AM26" s="105"/>
      <c r="AN26" s="105"/>
      <c r="AO26" s="105"/>
      <c r="AP26" s="105"/>
      <c r="AQ26" s="105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</row>
    <row r="27" spans="1:59" s="99" customFormat="1" ht="27" customHeight="1" x14ac:dyDescent="0.25">
      <c r="A27" s="60">
        <v>34</v>
      </c>
      <c r="B27" s="86">
        <v>1</v>
      </c>
      <c r="C27" s="60" t="s">
        <v>450</v>
      </c>
      <c r="D27" s="60" t="s">
        <v>451</v>
      </c>
      <c r="E27" s="87" t="s">
        <v>569</v>
      </c>
      <c r="F27" s="127" t="s">
        <v>570</v>
      </c>
      <c r="G27" s="119" t="s">
        <v>482</v>
      </c>
      <c r="H27" s="92" t="s">
        <v>483</v>
      </c>
      <c r="I27" s="119" t="s">
        <v>494</v>
      </c>
      <c r="J27" s="92" t="s">
        <v>549</v>
      </c>
      <c r="K27" s="119" t="s">
        <v>571</v>
      </c>
      <c r="L27" s="92" t="s">
        <v>572</v>
      </c>
      <c r="M27" s="92" t="str">
        <f t="shared" si="0"/>
        <v>General</v>
      </c>
      <c r="N27" s="92" t="str">
        <f t="shared" si="1"/>
        <v>Main Unit</v>
      </c>
      <c r="O27" s="92" t="str">
        <f t="shared" si="2"/>
        <v>Storage</v>
      </c>
      <c r="P27" s="92"/>
      <c r="Q27" s="104"/>
      <c r="R27" s="103" t="s">
        <v>573</v>
      </c>
      <c r="S27" s="103" t="s">
        <v>574</v>
      </c>
      <c r="T27" s="103" t="s">
        <v>575</v>
      </c>
      <c r="U27" s="103" t="s">
        <v>576</v>
      </c>
      <c r="V27" s="103" t="s">
        <v>577</v>
      </c>
      <c r="W27" s="103" t="s">
        <v>578</v>
      </c>
      <c r="X27" s="103" t="s">
        <v>578</v>
      </c>
      <c r="Y27" s="103" t="s">
        <v>578</v>
      </c>
      <c r="Z27" s="103" t="s">
        <v>578</v>
      </c>
      <c r="AA27" s="103" t="s">
        <v>577</v>
      </c>
      <c r="AB27" s="103" t="s">
        <v>578</v>
      </c>
      <c r="AC27" s="103" t="s">
        <v>578</v>
      </c>
      <c r="AD27" s="103" t="s">
        <v>579</v>
      </c>
      <c r="AE27" s="103" t="s">
        <v>579</v>
      </c>
      <c r="AF27" s="103" t="s">
        <v>579</v>
      </c>
      <c r="AG27" s="103" t="s">
        <v>579</v>
      </c>
      <c r="AH27" s="210" t="s">
        <v>579</v>
      </c>
      <c r="AI27" s="103" t="s">
        <v>579</v>
      </c>
      <c r="AJ27" s="103" t="s">
        <v>579</v>
      </c>
      <c r="AK27" s="103" t="s">
        <v>579</v>
      </c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</row>
    <row r="28" spans="1:59" s="99" customFormat="1" ht="27" customHeight="1" x14ac:dyDescent="0.25">
      <c r="A28" s="60">
        <v>34</v>
      </c>
      <c r="B28" s="86">
        <v>1</v>
      </c>
      <c r="C28" s="60" t="s">
        <v>450</v>
      </c>
      <c r="D28" s="60" t="s">
        <v>451</v>
      </c>
      <c r="E28" s="87" t="s">
        <v>580</v>
      </c>
      <c r="F28" s="127" t="s">
        <v>581</v>
      </c>
      <c r="G28" s="119" t="s">
        <v>482</v>
      </c>
      <c r="H28" s="92" t="s">
        <v>483</v>
      </c>
      <c r="I28" s="119" t="s">
        <v>494</v>
      </c>
      <c r="J28" s="92" t="s">
        <v>549</v>
      </c>
      <c r="K28" s="119" t="s">
        <v>515</v>
      </c>
      <c r="L28" s="92" t="s">
        <v>539</v>
      </c>
      <c r="M28" s="92" t="str">
        <f t="shared" si="0"/>
        <v>General</v>
      </c>
      <c r="N28" s="92" t="str">
        <f t="shared" si="1"/>
        <v>Main Unit</v>
      </c>
      <c r="O28" s="92" t="str">
        <f t="shared" si="2"/>
        <v>Real Time Clock</v>
      </c>
      <c r="P28" s="92"/>
      <c r="Q28" s="104"/>
      <c r="R28" s="92" t="s">
        <v>540</v>
      </c>
      <c r="S28" s="92" t="s">
        <v>540</v>
      </c>
      <c r="T28" s="92" t="s">
        <v>540</v>
      </c>
      <c r="U28" s="92" t="s">
        <v>540</v>
      </c>
      <c r="V28" s="92" t="s">
        <v>540</v>
      </c>
      <c r="W28" s="92" t="s">
        <v>540</v>
      </c>
      <c r="X28" s="92" t="s">
        <v>540</v>
      </c>
      <c r="Y28" s="92" t="s">
        <v>540</v>
      </c>
      <c r="Z28" s="92" t="s">
        <v>540</v>
      </c>
      <c r="AA28" s="92" t="s">
        <v>540</v>
      </c>
      <c r="AB28" s="92" t="s">
        <v>540</v>
      </c>
      <c r="AC28" s="92" t="s">
        <v>540</v>
      </c>
      <c r="AD28" s="92" t="s">
        <v>540</v>
      </c>
      <c r="AE28" s="92" t="s">
        <v>540</v>
      </c>
      <c r="AF28" s="92" t="s">
        <v>540</v>
      </c>
      <c r="AG28" s="92" t="s">
        <v>540</v>
      </c>
      <c r="AH28" s="212" t="s">
        <v>540</v>
      </c>
      <c r="AI28" s="92" t="s">
        <v>540</v>
      </c>
      <c r="AJ28" s="92" t="s">
        <v>540</v>
      </c>
      <c r="AK28" s="92" t="s">
        <v>540</v>
      </c>
      <c r="AL28" s="92" t="s">
        <v>540</v>
      </c>
      <c r="AM28" s="92" t="s">
        <v>540</v>
      </c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</row>
    <row r="29" spans="1:59" s="99" customFormat="1" ht="27" customHeight="1" x14ac:dyDescent="0.25">
      <c r="A29" s="60">
        <v>34</v>
      </c>
      <c r="B29" s="86">
        <v>1</v>
      </c>
      <c r="C29" s="60" t="s">
        <v>450</v>
      </c>
      <c r="D29" s="60" t="s">
        <v>451</v>
      </c>
      <c r="E29" s="87" t="s">
        <v>582</v>
      </c>
      <c r="F29" s="127" t="s">
        <v>583</v>
      </c>
      <c r="G29" s="119" t="s">
        <v>482</v>
      </c>
      <c r="H29" s="92" t="s">
        <v>483</v>
      </c>
      <c r="I29" s="119" t="s">
        <v>494</v>
      </c>
      <c r="J29" s="92" t="s">
        <v>549</v>
      </c>
      <c r="K29" s="119" t="s">
        <v>482</v>
      </c>
      <c r="L29" s="92" t="s">
        <v>544</v>
      </c>
      <c r="M29" s="92" t="str">
        <f t="shared" si="0"/>
        <v>General</v>
      </c>
      <c r="N29" s="92" t="str">
        <f t="shared" si="1"/>
        <v>Main Unit</v>
      </c>
      <c r="O29" s="92" t="str">
        <f t="shared" si="2"/>
        <v>Watchdog Timer</v>
      </c>
      <c r="P29" s="92"/>
      <c r="Q29" s="104"/>
      <c r="R29" s="92" t="s">
        <v>584</v>
      </c>
      <c r="S29" s="92" t="s">
        <v>584</v>
      </c>
      <c r="T29" s="92" t="s">
        <v>584</v>
      </c>
      <c r="U29" s="92" t="s">
        <v>584</v>
      </c>
      <c r="V29" s="92" t="s">
        <v>584</v>
      </c>
      <c r="W29" s="92" t="s">
        <v>584</v>
      </c>
      <c r="X29" s="92" t="s">
        <v>584</v>
      </c>
      <c r="Y29" s="92" t="s">
        <v>584</v>
      </c>
      <c r="Z29" s="92" t="s">
        <v>584</v>
      </c>
      <c r="AA29" s="92" t="s">
        <v>584</v>
      </c>
      <c r="AB29" s="92" t="s">
        <v>584</v>
      </c>
      <c r="AC29" s="92" t="s">
        <v>584</v>
      </c>
      <c r="AD29" s="92" t="s">
        <v>584</v>
      </c>
      <c r="AE29" s="92" t="s">
        <v>584</v>
      </c>
      <c r="AF29" s="92" t="s">
        <v>584</v>
      </c>
      <c r="AG29" s="92" t="s">
        <v>584</v>
      </c>
      <c r="AH29" s="212" t="s">
        <v>584</v>
      </c>
      <c r="AI29" s="92" t="s">
        <v>584</v>
      </c>
      <c r="AJ29" s="92" t="s">
        <v>584</v>
      </c>
      <c r="AK29" s="92" t="s">
        <v>584</v>
      </c>
      <c r="AL29" s="92" t="s">
        <v>584</v>
      </c>
      <c r="AM29" s="92" t="s">
        <v>584</v>
      </c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</row>
    <row r="30" spans="1:59" s="99" customFormat="1" ht="27" customHeight="1" x14ac:dyDescent="0.25">
      <c r="A30" s="60">
        <v>34</v>
      </c>
      <c r="B30" s="86">
        <v>1</v>
      </c>
      <c r="C30" s="60" t="s">
        <v>450</v>
      </c>
      <c r="D30" s="60" t="s">
        <v>451</v>
      </c>
      <c r="E30" s="87" t="s">
        <v>585</v>
      </c>
      <c r="F30" s="127" t="s">
        <v>586</v>
      </c>
      <c r="G30" s="119" t="s">
        <v>482</v>
      </c>
      <c r="H30" s="92" t="s">
        <v>483</v>
      </c>
      <c r="I30" s="119" t="s">
        <v>515</v>
      </c>
      <c r="J30" s="98" t="s">
        <v>587</v>
      </c>
      <c r="K30" s="119" t="s">
        <v>484</v>
      </c>
      <c r="L30" s="92" t="s">
        <v>588</v>
      </c>
      <c r="M30" s="92" t="str">
        <f t="shared" si="0"/>
        <v>General</v>
      </c>
      <c r="N30" s="92" t="str">
        <f t="shared" si="1"/>
        <v>Display</v>
      </c>
      <c r="O30" s="92" t="str">
        <f t="shared" si="2"/>
        <v>Type</v>
      </c>
      <c r="P30" s="92" t="s">
        <v>589</v>
      </c>
      <c r="Q30" s="95"/>
      <c r="R30" s="92"/>
      <c r="S30" s="103"/>
      <c r="T30" s="103"/>
      <c r="U30" s="103"/>
      <c r="V30" s="103" t="s">
        <v>590</v>
      </c>
      <c r="W30" s="103" t="s">
        <v>590</v>
      </c>
      <c r="X30" s="103" t="s">
        <v>590</v>
      </c>
      <c r="Y30" s="103" t="s">
        <v>590</v>
      </c>
      <c r="Z30" s="103" t="s">
        <v>590</v>
      </c>
      <c r="AA30" s="103" t="s">
        <v>590</v>
      </c>
      <c r="AB30" s="103" t="s">
        <v>590</v>
      </c>
      <c r="AC30" s="103" t="s">
        <v>590</v>
      </c>
      <c r="AD30" s="103"/>
      <c r="AE30" s="103"/>
      <c r="AF30" s="103"/>
      <c r="AG30" s="103"/>
      <c r="AH30" s="210"/>
      <c r="AI30" s="103"/>
      <c r="AJ30" s="103"/>
      <c r="AK30" s="103"/>
      <c r="AL30" s="104" t="s">
        <v>591</v>
      </c>
      <c r="AM30" s="104" t="s">
        <v>591</v>
      </c>
      <c r="AN30" s="104" t="s">
        <v>592</v>
      </c>
      <c r="AO30" s="104" t="s">
        <v>592</v>
      </c>
      <c r="AP30" s="104" t="s">
        <v>592</v>
      </c>
      <c r="AQ30" s="104" t="s">
        <v>592</v>
      </c>
      <c r="AR30" s="104" t="s">
        <v>592</v>
      </c>
      <c r="AS30" s="104" t="s">
        <v>592</v>
      </c>
      <c r="AT30" s="104" t="s">
        <v>592</v>
      </c>
      <c r="AU30" s="104" t="s">
        <v>592</v>
      </c>
      <c r="AV30" s="104" t="s">
        <v>592</v>
      </c>
      <c r="AW30" s="104" t="s">
        <v>592</v>
      </c>
      <c r="AX30" s="104" t="s">
        <v>592</v>
      </c>
      <c r="AY30" s="104" t="s">
        <v>592</v>
      </c>
      <c r="AZ30" s="103"/>
      <c r="BA30" s="104" t="s">
        <v>592</v>
      </c>
      <c r="BB30" s="103"/>
      <c r="BC30" s="104" t="s">
        <v>592</v>
      </c>
      <c r="BD30" s="103"/>
      <c r="BE30" s="104" t="s">
        <v>592</v>
      </c>
      <c r="BF30" s="103"/>
      <c r="BG30" s="104" t="s">
        <v>592</v>
      </c>
    </row>
    <row r="31" spans="1:59" s="99" customFormat="1" ht="27" customHeight="1" x14ac:dyDescent="0.25">
      <c r="A31" s="60">
        <v>34</v>
      </c>
      <c r="B31" s="86">
        <v>1</v>
      </c>
      <c r="C31" s="60" t="s">
        <v>450</v>
      </c>
      <c r="D31" s="60" t="s">
        <v>451</v>
      </c>
      <c r="E31" s="87" t="s">
        <v>593</v>
      </c>
      <c r="F31" s="127" t="s">
        <v>594</v>
      </c>
      <c r="G31" s="119" t="s">
        <v>482</v>
      </c>
      <c r="H31" s="92" t="s">
        <v>483</v>
      </c>
      <c r="I31" s="119" t="s">
        <v>515</v>
      </c>
      <c r="J31" s="92" t="s">
        <v>587</v>
      </c>
      <c r="K31" s="119" t="s">
        <v>494</v>
      </c>
      <c r="L31" s="92" t="s">
        <v>595</v>
      </c>
      <c r="M31" s="92" t="str">
        <f t="shared" si="0"/>
        <v>General</v>
      </c>
      <c r="N31" s="92" t="str">
        <f t="shared" si="1"/>
        <v>Display</v>
      </c>
      <c r="O31" s="92" t="str">
        <f t="shared" si="2"/>
        <v>Size</v>
      </c>
      <c r="P31" s="92" t="s">
        <v>596</v>
      </c>
      <c r="Q31" s="95"/>
      <c r="R31" s="92"/>
      <c r="S31" s="103"/>
      <c r="T31" s="103"/>
      <c r="U31" s="103"/>
      <c r="V31" s="103" t="s">
        <v>597</v>
      </c>
      <c r="W31" s="103" t="s">
        <v>598</v>
      </c>
      <c r="X31" s="104" t="s">
        <v>599</v>
      </c>
      <c r="Y31" s="104" t="s">
        <v>600</v>
      </c>
      <c r="Z31" s="104" t="s">
        <v>601</v>
      </c>
      <c r="AA31" s="103" t="s">
        <v>602</v>
      </c>
      <c r="AB31" s="103" t="s">
        <v>603</v>
      </c>
      <c r="AC31" s="103" t="s">
        <v>601</v>
      </c>
      <c r="AD31" s="103"/>
      <c r="AE31" s="103"/>
      <c r="AF31" s="103"/>
      <c r="AG31" s="103"/>
      <c r="AH31" s="210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</row>
    <row r="32" spans="1:59" s="99" customFormat="1" ht="27" customHeight="1" x14ac:dyDescent="0.25">
      <c r="A32" s="60">
        <v>34</v>
      </c>
      <c r="B32" s="86">
        <v>1</v>
      </c>
      <c r="C32" s="60" t="s">
        <v>450</v>
      </c>
      <c r="D32" s="60" t="s">
        <v>451</v>
      </c>
      <c r="E32" s="87" t="s">
        <v>604</v>
      </c>
      <c r="F32" s="127" t="s">
        <v>605</v>
      </c>
      <c r="G32" s="119" t="s">
        <v>482</v>
      </c>
      <c r="H32" s="92" t="s">
        <v>483</v>
      </c>
      <c r="I32" s="119" t="s">
        <v>515</v>
      </c>
      <c r="J32" s="98" t="s">
        <v>587</v>
      </c>
      <c r="K32" s="119" t="s">
        <v>453</v>
      </c>
      <c r="L32" s="92" t="s">
        <v>606</v>
      </c>
      <c r="M32" s="92" t="str">
        <f t="shared" si="0"/>
        <v>General</v>
      </c>
      <c r="N32" s="92" t="str">
        <f t="shared" si="1"/>
        <v>Display</v>
      </c>
      <c r="O32" s="92" t="str">
        <f t="shared" si="2"/>
        <v>Backlight Life</v>
      </c>
      <c r="P32" s="92" t="s">
        <v>607</v>
      </c>
      <c r="Q32" s="95"/>
      <c r="R32" s="92"/>
      <c r="S32" s="103"/>
      <c r="T32" s="103"/>
      <c r="U32" s="103"/>
      <c r="V32" s="103" t="s">
        <v>608</v>
      </c>
      <c r="W32" s="103" t="s">
        <v>609</v>
      </c>
      <c r="X32" s="103" t="s">
        <v>609</v>
      </c>
      <c r="Y32" s="103" t="s">
        <v>609</v>
      </c>
      <c r="Z32" s="103" t="s">
        <v>609</v>
      </c>
      <c r="AA32" s="103" t="s">
        <v>610</v>
      </c>
      <c r="AB32" s="103" t="s">
        <v>611</v>
      </c>
      <c r="AC32" s="103" t="s">
        <v>611</v>
      </c>
      <c r="AD32" s="103"/>
      <c r="AE32" s="103"/>
      <c r="AF32" s="103"/>
      <c r="AG32" s="103"/>
      <c r="AH32" s="211"/>
      <c r="AI32" s="104"/>
      <c r="AJ32" s="104"/>
      <c r="AK32" s="104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</row>
    <row r="33" spans="1:59" s="99" customFormat="1" ht="27" customHeight="1" x14ac:dyDescent="0.25">
      <c r="A33" s="60">
        <v>34</v>
      </c>
      <c r="B33" s="86">
        <v>1</v>
      </c>
      <c r="C33" s="60" t="s">
        <v>450</v>
      </c>
      <c r="D33" s="60" t="s">
        <v>451</v>
      </c>
      <c r="E33" s="87" t="s">
        <v>612</v>
      </c>
      <c r="F33" s="127" t="s">
        <v>613</v>
      </c>
      <c r="G33" s="119" t="s">
        <v>482</v>
      </c>
      <c r="H33" s="92" t="s">
        <v>483</v>
      </c>
      <c r="I33" s="119" t="s">
        <v>515</v>
      </c>
      <c r="J33" s="98" t="s">
        <v>587</v>
      </c>
      <c r="K33" s="119" t="s">
        <v>571</v>
      </c>
      <c r="L33" s="92" t="s">
        <v>614</v>
      </c>
      <c r="M33" s="92" t="str">
        <f t="shared" si="0"/>
        <v>General</v>
      </c>
      <c r="N33" s="92" t="str">
        <f t="shared" si="1"/>
        <v>Display</v>
      </c>
      <c r="O33" s="92" t="str">
        <f t="shared" si="2"/>
        <v>Brightness</v>
      </c>
      <c r="P33" s="92" t="s">
        <v>615</v>
      </c>
      <c r="Q33" s="95"/>
      <c r="R33" s="92"/>
      <c r="S33" s="103"/>
      <c r="T33" s="103"/>
      <c r="U33" s="103"/>
      <c r="V33" s="103" t="s">
        <v>616</v>
      </c>
      <c r="W33" s="103" t="s">
        <v>616</v>
      </c>
      <c r="X33" s="103" t="s">
        <v>616</v>
      </c>
      <c r="Y33" s="103" t="s">
        <v>616</v>
      </c>
      <c r="Z33" s="103" t="s">
        <v>616</v>
      </c>
      <c r="AA33" s="103" t="s">
        <v>617</v>
      </c>
      <c r="AB33" s="103" t="s">
        <v>617</v>
      </c>
      <c r="AC33" s="103" t="s">
        <v>617</v>
      </c>
      <c r="AD33" s="103"/>
      <c r="AE33" s="103"/>
      <c r="AF33" s="103"/>
      <c r="AG33" s="103"/>
      <c r="AH33" s="210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</row>
    <row r="34" spans="1:59" s="99" customFormat="1" ht="27" customHeight="1" x14ac:dyDescent="0.25">
      <c r="A34" s="60">
        <v>34</v>
      </c>
      <c r="B34" s="86">
        <v>1</v>
      </c>
      <c r="C34" s="60" t="s">
        <v>450</v>
      </c>
      <c r="D34" s="60" t="s">
        <v>451</v>
      </c>
      <c r="E34" s="87" t="s">
        <v>618</v>
      </c>
      <c r="F34" s="127" t="s">
        <v>619</v>
      </c>
      <c r="G34" s="119" t="s">
        <v>482</v>
      </c>
      <c r="H34" s="92" t="s">
        <v>483</v>
      </c>
      <c r="I34" s="119" t="s">
        <v>515</v>
      </c>
      <c r="J34" s="92" t="s">
        <v>587</v>
      </c>
      <c r="K34" s="119" t="s">
        <v>515</v>
      </c>
      <c r="L34" s="92" t="s">
        <v>620</v>
      </c>
      <c r="M34" s="92" t="str">
        <f t="shared" si="0"/>
        <v>General</v>
      </c>
      <c r="N34" s="92" t="str">
        <f t="shared" si="1"/>
        <v>Display</v>
      </c>
      <c r="O34" s="92" t="str">
        <f t="shared" si="2"/>
        <v>Signal</v>
      </c>
      <c r="P34" s="107" t="s">
        <v>621</v>
      </c>
      <c r="Q34" s="95"/>
      <c r="R34" s="103" t="s">
        <v>622</v>
      </c>
      <c r="S34" s="103" t="s">
        <v>622</v>
      </c>
      <c r="T34" s="103" t="s">
        <v>622</v>
      </c>
      <c r="U34" s="103" t="s">
        <v>622</v>
      </c>
      <c r="V34" s="103"/>
      <c r="W34" s="103"/>
      <c r="X34" s="103"/>
      <c r="Y34" s="103"/>
      <c r="Z34" s="103"/>
      <c r="AA34" s="103"/>
      <c r="AB34" s="103"/>
      <c r="AC34" s="103"/>
      <c r="AD34" s="103" t="s">
        <v>623</v>
      </c>
      <c r="AE34" s="103" t="s">
        <v>623</v>
      </c>
      <c r="AF34" s="103" t="s">
        <v>623</v>
      </c>
      <c r="AG34" s="103" t="s">
        <v>623</v>
      </c>
      <c r="AH34" s="210" t="s">
        <v>623</v>
      </c>
      <c r="AI34" s="103" t="s">
        <v>623</v>
      </c>
      <c r="AJ34" s="103" t="s">
        <v>623</v>
      </c>
      <c r="AK34" s="103" t="s">
        <v>623</v>
      </c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</row>
    <row r="35" spans="1:59" s="99" customFormat="1" ht="27" customHeight="1" x14ac:dyDescent="0.25">
      <c r="A35" s="60">
        <v>34</v>
      </c>
      <c r="B35" s="86">
        <v>1</v>
      </c>
      <c r="C35" s="60" t="s">
        <v>450</v>
      </c>
      <c r="D35" s="60" t="s">
        <v>451</v>
      </c>
      <c r="E35" s="87" t="s">
        <v>624</v>
      </c>
      <c r="F35" s="127" t="s">
        <v>625</v>
      </c>
      <c r="G35" s="119" t="s">
        <v>482</v>
      </c>
      <c r="H35" s="92" t="s">
        <v>483</v>
      </c>
      <c r="I35" s="119" t="s">
        <v>515</v>
      </c>
      <c r="J35" s="92" t="s">
        <v>587</v>
      </c>
      <c r="K35" s="119" t="s">
        <v>482</v>
      </c>
      <c r="L35" s="92" t="s">
        <v>626</v>
      </c>
      <c r="M35" s="92" t="str">
        <f t="shared" si="0"/>
        <v>General</v>
      </c>
      <c r="N35" s="92" t="str">
        <f t="shared" si="1"/>
        <v>Display</v>
      </c>
      <c r="O35" s="92" t="str">
        <f t="shared" si="2"/>
        <v>Resolution</v>
      </c>
      <c r="P35" s="92" t="s">
        <v>627</v>
      </c>
      <c r="Q35" s="95"/>
      <c r="R35" s="95" t="s">
        <v>628</v>
      </c>
      <c r="S35" s="103" t="s">
        <v>629</v>
      </c>
      <c r="T35" s="103" t="s">
        <v>629</v>
      </c>
      <c r="U35" s="103" t="s">
        <v>629</v>
      </c>
      <c r="V35" s="103" t="s">
        <v>630</v>
      </c>
      <c r="W35" s="103" t="s">
        <v>631</v>
      </c>
      <c r="X35" s="103" t="s">
        <v>631</v>
      </c>
      <c r="Y35" s="103" t="s">
        <v>631</v>
      </c>
      <c r="Z35" s="104" t="s">
        <v>632</v>
      </c>
      <c r="AA35" s="103" t="s">
        <v>633</v>
      </c>
      <c r="AB35" s="103" t="s">
        <v>634</v>
      </c>
      <c r="AC35" s="103" t="s">
        <v>635</v>
      </c>
      <c r="AD35" s="103" t="s">
        <v>636</v>
      </c>
      <c r="AE35" s="103" t="s">
        <v>636</v>
      </c>
      <c r="AF35" s="103" t="s">
        <v>636</v>
      </c>
      <c r="AG35" s="103" t="s">
        <v>636</v>
      </c>
      <c r="AH35" s="210" t="s">
        <v>636</v>
      </c>
      <c r="AI35" s="103" t="s">
        <v>636</v>
      </c>
      <c r="AJ35" s="103" t="s">
        <v>636</v>
      </c>
      <c r="AK35" s="103" t="s">
        <v>636</v>
      </c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</row>
    <row r="36" spans="1:59" s="99" customFormat="1" ht="27" customHeight="1" x14ac:dyDescent="0.25">
      <c r="A36" s="60">
        <v>34</v>
      </c>
      <c r="B36" s="86">
        <v>1</v>
      </c>
      <c r="C36" s="60" t="s">
        <v>450</v>
      </c>
      <c r="D36" s="60" t="s">
        <v>451</v>
      </c>
      <c r="E36" s="87" t="s">
        <v>637</v>
      </c>
      <c r="F36" s="127" t="s">
        <v>638</v>
      </c>
      <c r="G36" s="119" t="s">
        <v>482</v>
      </c>
      <c r="H36" s="92" t="s">
        <v>483</v>
      </c>
      <c r="I36" s="119" t="s">
        <v>515</v>
      </c>
      <c r="J36" s="92" t="s">
        <v>587</v>
      </c>
      <c r="K36" s="119" t="s">
        <v>531</v>
      </c>
      <c r="L36" s="92" t="s">
        <v>639</v>
      </c>
      <c r="M36" s="92" t="str">
        <f t="shared" si="0"/>
        <v>General</v>
      </c>
      <c r="N36" s="92" t="str">
        <f t="shared" si="1"/>
        <v>Display</v>
      </c>
      <c r="O36" s="92" t="str">
        <f t="shared" si="2"/>
        <v>Touch Panel</v>
      </c>
      <c r="P36" s="92" t="s">
        <v>640</v>
      </c>
      <c r="Q36" s="95"/>
      <c r="R36" s="104"/>
      <c r="S36" s="103"/>
      <c r="T36" s="103"/>
      <c r="U36" s="103"/>
      <c r="V36" s="104" t="s">
        <v>641</v>
      </c>
      <c r="W36" s="104" t="s">
        <v>642</v>
      </c>
      <c r="X36" s="104" t="s">
        <v>642</v>
      </c>
      <c r="Y36" s="104" t="s">
        <v>642</v>
      </c>
      <c r="Z36" s="104" t="s">
        <v>642</v>
      </c>
      <c r="AA36" s="104" t="s">
        <v>643</v>
      </c>
      <c r="AB36" s="104" t="s">
        <v>642</v>
      </c>
      <c r="AC36" s="104" t="s">
        <v>642</v>
      </c>
      <c r="AD36" s="103"/>
      <c r="AE36" s="103"/>
      <c r="AF36" s="103"/>
      <c r="AG36" s="103"/>
      <c r="AH36" s="210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</row>
    <row r="37" spans="1:59" s="99" customFormat="1" ht="27" customHeight="1" x14ac:dyDescent="0.25">
      <c r="A37" s="60">
        <v>34</v>
      </c>
      <c r="B37" s="86">
        <v>1</v>
      </c>
      <c r="C37" s="60" t="s">
        <v>450</v>
      </c>
      <c r="D37" s="60" t="s">
        <v>451</v>
      </c>
      <c r="E37" s="87" t="s">
        <v>644</v>
      </c>
      <c r="F37" s="127" t="s">
        <v>645</v>
      </c>
      <c r="G37" s="119" t="s">
        <v>482</v>
      </c>
      <c r="H37" s="98" t="s">
        <v>483</v>
      </c>
      <c r="I37" s="119" t="s">
        <v>515</v>
      </c>
      <c r="J37" s="92" t="s">
        <v>587</v>
      </c>
      <c r="K37" s="119" t="s">
        <v>538</v>
      </c>
      <c r="L37" s="92" t="s">
        <v>646</v>
      </c>
      <c r="M37" s="92" t="str">
        <f t="shared" si="0"/>
        <v>General</v>
      </c>
      <c r="N37" s="92" t="str">
        <f t="shared" si="1"/>
        <v>Display</v>
      </c>
      <c r="O37" s="92" t="str">
        <f t="shared" si="2"/>
        <v>Text Font</v>
      </c>
      <c r="P37" s="92" t="s">
        <v>647</v>
      </c>
      <c r="Q37" s="95"/>
      <c r="R37" s="95"/>
      <c r="S37" s="104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210"/>
      <c r="AI37" s="103"/>
      <c r="AJ37" s="103"/>
      <c r="AK37" s="103"/>
      <c r="AL37" s="103" t="s">
        <v>648</v>
      </c>
      <c r="AM37" s="103" t="s">
        <v>649</v>
      </c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</row>
    <row r="38" spans="1:59" s="99" customFormat="1" ht="27" customHeight="1" x14ac:dyDescent="0.25">
      <c r="A38" s="60">
        <v>34</v>
      </c>
      <c r="B38" s="86">
        <v>1</v>
      </c>
      <c r="C38" s="60" t="s">
        <v>450</v>
      </c>
      <c r="D38" s="60" t="s">
        <v>451</v>
      </c>
      <c r="E38" s="87" t="s">
        <v>650</v>
      </c>
      <c r="F38" s="127" t="s">
        <v>651</v>
      </c>
      <c r="G38" s="119" t="s">
        <v>482</v>
      </c>
      <c r="H38" s="98" t="s">
        <v>483</v>
      </c>
      <c r="I38" s="119" t="s">
        <v>515</v>
      </c>
      <c r="J38" s="92" t="s">
        <v>587</v>
      </c>
      <c r="K38" s="119" t="s">
        <v>652</v>
      </c>
      <c r="L38" s="90" t="s">
        <v>653</v>
      </c>
      <c r="M38" s="92" t="str">
        <f t="shared" si="0"/>
        <v>General</v>
      </c>
      <c r="N38" s="92" t="str">
        <f t="shared" si="1"/>
        <v>Display</v>
      </c>
      <c r="O38" s="92" t="str">
        <f t="shared" si="2"/>
        <v>Contrast Ratio</v>
      </c>
      <c r="P38" s="90" t="s">
        <v>654</v>
      </c>
      <c r="Q38" s="95"/>
      <c r="R38" s="92"/>
      <c r="S38" s="104"/>
      <c r="T38" s="103"/>
      <c r="U38" s="103"/>
      <c r="V38" s="103" t="s">
        <v>654</v>
      </c>
      <c r="W38" s="103" t="s">
        <v>654</v>
      </c>
      <c r="X38" s="103" t="s">
        <v>654</v>
      </c>
      <c r="Y38" s="103" t="s">
        <v>654</v>
      </c>
      <c r="Z38" s="103" t="s">
        <v>654</v>
      </c>
      <c r="AA38" s="103"/>
      <c r="AB38" s="103"/>
      <c r="AC38" s="103"/>
      <c r="AD38" s="103"/>
      <c r="AE38" s="103"/>
      <c r="AF38" s="103"/>
      <c r="AG38" s="103"/>
      <c r="AH38" s="210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</row>
    <row r="39" spans="1:59" s="99" customFormat="1" ht="55.5" customHeight="1" x14ac:dyDescent="0.25">
      <c r="A39" s="60">
        <v>34</v>
      </c>
      <c r="B39" s="86">
        <v>1</v>
      </c>
      <c r="C39" s="60" t="s">
        <v>450</v>
      </c>
      <c r="D39" s="60" t="s">
        <v>451</v>
      </c>
      <c r="E39" s="87" t="s">
        <v>655</v>
      </c>
      <c r="F39" s="127" t="s">
        <v>656</v>
      </c>
      <c r="G39" s="119" t="s">
        <v>482</v>
      </c>
      <c r="H39" s="92" t="s">
        <v>483</v>
      </c>
      <c r="I39" s="119" t="s">
        <v>543</v>
      </c>
      <c r="J39" s="108" t="s">
        <v>657</v>
      </c>
      <c r="K39" s="119" t="s">
        <v>484</v>
      </c>
      <c r="L39" s="108" t="s">
        <v>658</v>
      </c>
      <c r="M39" s="92" t="str">
        <f t="shared" si="0"/>
        <v>General</v>
      </c>
      <c r="N39" s="92" t="str">
        <f t="shared" si="1"/>
        <v>LED Indicators</v>
      </c>
      <c r="O39" s="92" t="str">
        <f t="shared" si="2"/>
        <v>Status</v>
      </c>
      <c r="P39" s="109" t="s">
        <v>659</v>
      </c>
      <c r="Q39" s="104"/>
      <c r="R39" s="92" t="s">
        <v>660</v>
      </c>
      <c r="S39" s="103" t="s">
        <v>661</v>
      </c>
      <c r="T39" s="103" t="s">
        <v>661</v>
      </c>
      <c r="U39" s="103" t="s">
        <v>661</v>
      </c>
      <c r="V39" s="103" t="s">
        <v>662</v>
      </c>
      <c r="W39" s="103" t="s">
        <v>662</v>
      </c>
      <c r="X39" s="103" t="s">
        <v>662</v>
      </c>
      <c r="Y39" s="103" t="s">
        <v>662</v>
      </c>
      <c r="Z39" s="103" t="s">
        <v>662</v>
      </c>
      <c r="AA39" s="103" t="s">
        <v>663</v>
      </c>
      <c r="AB39" s="103" t="s">
        <v>662</v>
      </c>
      <c r="AC39" s="103" t="s">
        <v>662</v>
      </c>
      <c r="AD39" s="103" t="s">
        <v>664</v>
      </c>
      <c r="AE39" s="103" t="s">
        <v>664</v>
      </c>
      <c r="AF39" s="103" t="s">
        <v>664</v>
      </c>
      <c r="AG39" s="103" t="s">
        <v>664</v>
      </c>
      <c r="AH39" s="210" t="s">
        <v>664</v>
      </c>
      <c r="AI39" s="103" t="s">
        <v>664</v>
      </c>
      <c r="AJ39" s="103" t="s">
        <v>664</v>
      </c>
      <c r="AK39" s="103" t="s">
        <v>664</v>
      </c>
      <c r="AL39" s="103" t="s">
        <v>665</v>
      </c>
      <c r="AM39" s="103" t="s">
        <v>665</v>
      </c>
      <c r="AN39" s="104" t="s">
        <v>666</v>
      </c>
      <c r="AO39" s="104" t="s">
        <v>666</v>
      </c>
      <c r="AP39" s="104" t="s">
        <v>666</v>
      </c>
      <c r="AQ39" s="104" t="s">
        <v>666</v>
      </c>
      <c r="AR39" s="104" t="s">
        <v>667</v>
      </c>
      <c r="AS39" s="104" t="s">
        <v>667</v>
      </c>
      <c r="AT39" s="104" t="s">
        <v>667</v>
      </c>
      <c r="AU39" s="104" t="s">
        <v>667</v>
      </c>
      <c r="AV39" s="104" t="s">
        <v>667</v>
      </c>
      <c r="AW39" s="104" t="s">
        <v>667</v>
      </c>
      <c r="AX39" s="104" t="s">
        <v>667</v>
      </c>
      <c r="AY39" s="104" t="s">
        <v>667</v>
      </c>
      <c r="AZ39" s="104" t="s">
        <v>668</v>
      </c>
      <c r="BA39" s="104" t="s">
        <v>668</v>
      </c>
      <c r="BB39" s="104" t="s">
        <v>669</v>
      </c>
      <c r="BC39" s="104" t="s">
        <v>669</v>
      </c>
      <c r="BD39" s="104" t="s">
        <v>670</v>
      </c>
      <c r="BE39" s="104" t="s">
        <v>670</v>
      </c>
      <c r="BF39" s="104" t="s">
        <v>670</v>
      </c>
      <c r="BG39" s="104" t="s">
        <v>670</v>
      </c>
    </row>
    <row r="40" spans="1:59" s="99" customFormat="1" ht="25.5" customHeight="1" x14ac:dyDescent="0.25">
      <c r="A40" s="60">
        <v>34</v>
      </c>
      <c r="B40" s="86">
        <v>1</v>
      </c>
      <c r="C40" s="60" t="s">
        <v>450</v>
      </c>
      <c r="D40" s="60" t="s">
        <v>451</v>
      </c>
      <c r="E40" s="87">
        <v>367</v>
      </c>
      <c r="F40" s="127" t="s">
        <v>671</v>
      </c>
      <c r="G40" s="119" t="s">
        <v>531</v>
      </c>
      <c r="H40" s="90" t="s">
        <v>672</v>
      </c>
      <c r="I40" s="119" t="s">
        <v>673</v>
      </c>
      <c r="J40" s="90" t="s">
        <v>674</v>
      </c>
      <c r="K40" s="119">
        <v>0</v>
      </c>
      <c r="L40" s="108" t="s">
        <v>675</v>
      </c>
      <c r="M40" s="92" t="str">
        <f t="shared" si="0"/>
        <v>Interface</v>
      </c>
      <c r="N40" s="92" t="str">
        <f t="shared" si="1"/>
        <v>COM Ports</v>
      </c>
      <c r="O40" s="92" t="str">
        <f t="shared" si="2"/>
        <v>Baud Rate</v>
      </c>
      <c r="P40" s="109" t="s">
        <v>676</v>
      </c>
      <c r="Q40" s="95" t="s">
        <v>511</v>
      </c>
      <c r="R40" s="92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210"/>
      <c r="AI40" s="103"/>
      <c r="AJ40" s="103"/>
      <c r="AK40" s="103"/>
      <c r="AL40" s="103"/>
      <c r="AM40" s="103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 t="s">
        <v>677</v>
      </c>
      <c r="BA40" s="104" t="s">
        <v>677</v>
      </c>
      <c r="BB40" s="104" t="s">
        <v>677</v>
      </c>
      <c r="BC40" s="104" t="s">
        <v>677</v>
      </c>
      <c r="BD40" s="104" t="s">
        <v>677</v>
      </c>
      <c r="BE40" s="104" t="s">
        <v>677</v>
      </c>
      <c r="BF40" s="104" t="s">
        <v>677</v>
      </c>
      <c r="BG40" s="104" t="s">
        <v>677</v>
      </c>
    </row>
    <row r="41" spans="1:59" s="99" customFormat="1" ht="27" customHeight="1" x14ac:dyDescent="0.25">
      <c r="A41" s="60">
        <v>34</v>
      </c>
      <c r="B41" s="86">
        <v>1</v>
      </c>
      <c r="C41" s="60" t="s">
        <v>450</v>
      </c>
      <c r="D41" s="60" t="s">
        <v>451</v>
      </c>
      <c r="E41" s="87" t="s">
        <v>678</v>
      </c>
      <c r="F41" s="127" t="s">
        <v>671</v>
      </c>
      <c r="G41" s="119" t="s">
        <v>531</v>
      </c>
      <c r="H41" s="90" t="s">
        <v>672</v>
      </c>
      <c r="I41" s="119" t="s">
        <v>673</v>
      </c>
      <c r="J41" s="90" t="s">
        <v>674</v>
      </c>
      <c r="K41" s="119">
        <v>0</v>
      </c>
      <c r="L41" s="92" t="s">
        <v>679</v>
      </c>
      <c r="M41" s="92" t="str">
        <f t="shared" si="0"/>
        <v>Interface</v>
      </c>
      <c r="N41" s="92" t="str">
        <f t="shared" si="1"/>
        <v>COM Ports</v>
      </c>
      <c r="O41" s="92" t="str">
        <f t="shared" si="2"/>
        <v>Ports</v>
      </c>
      <c r="P41" s="110" t="s">
        <v>680</v>
      </c>
      <c r="Q41" s="104"/>
      <c r="R41" s="103" t="s">
        <v>681</v>
      </c>
      <c r="S41" s="103" t="s">
        <v>682</v>
      </c>
      <c r="T41" s="103" t="s">
        <v>683</v>
      </c>
      <c r="U41" s="103" t="s">
        <v>683</v>
      </c>
      <c r="V41" s="103" t="s">
        <v>684</v>
      </c>
      <c r="W41" s="103" t="s">
        <v>685</v>
      </c>
      <c r="X41" s="103" t="s">
        <v>686</v>
      </c>
      <c r="Y41" s="103" t="s">
        <v>686</v>
      </c>
      <c r="Z41" s="103" t="s">
        <v>686</v>
      </c>
      <c r="AA41" s="103" t="s">
        <v>687</v>
      </c>
      <c r="AB41" s="103" t="s">
        <v>687</v>
      </c>
      <c r="AC41" s="103" t="s">
        <v>687</v>
      </c>
      <c r="AD41" s="104" t="s">
        <v>688</v>
      </c>
      <c r="AE41" s="104" t="s">
        <v>683</v>
      </c>
      <c r="AF41" s="104" t="s">
        <v>683</v>
      </c>
      <c r="AG41" s="104" t="s">
        <v>683</v>
      </c>
      <c r="AH41" s="211" t="s">
        <v>688</v>
      </c>
      <c r="AI41" s="104" t="s">
        <v>683</v>
      </c>
      <c r="AJ41" s="104" t="s">
        <v>683</v>
      </c>
      <c r="AK41" s="104" t="s">
        <v>683</v>
      </c>
      <c r="AL41" s="104" t="s">
        <v>689</v>
      </c>
      <c r="AM41" s="104" t="s">
        <v>689</v>
      </c>
      <c r="AN41" s="104" t="s">
        <v>690</v>
      </c>
      <c r="AO41" s="104" t="s">
        <v>690</v>
      </c>
      <c r="AP41" s="104" t="s">
        <v>690</v>
      </c>
      <c r="AQ41" s="104" t="s">
        <v>690</v>
      </c>
      <c r="AR41" s="104" t="s">
        <v>691</v>
      </c>
      <c r="AS41" s="104" t="s">
        <v>691</v>
      </c>
      <c r="AT41" s="104" t="s">
        <v>691</v>
      </c>
      <c r="AU41" s="104" t="s">
        <v>691</v>
      </c>
      <c r="AV41" s="104" t="s">
        <v>691</v>
      </c>
      <c r="AW41" s="104" t="s">
        <v>691</v>
      </c>
      <c r="AX41" s="104" t="s">
        <v>691</v>
      </c>
      <c r="AY41" s="104" t="s">
        <v>691</v>
      </c>
      <c r="AZ41" s="104" t="s">
        <v>692</v>
      </c>
      <c r="BA41" s="104" t="s">
        <v>692</v>
      </c>
      <c r="BB41" s="103" t="s">
        <v>693</v>
      </c>
      <c r="BC41" s="103" t="s">
        <v>693</v>
      </c>
      <c r="BD41" s="103" t="s">
        <v>694</v>
      </c>
      <c r="BE41" s="103" t="s">
        <v>694</v>
      </c>
      <c r="BF41" s="104" t="s">
        <v>692</v>
      </c>
      <c r="BG41" s="104" t="s">
        <v>692</v>
      </c>
    </row>
    <row r="42" spans="1:59" s="99" customFormat="1" ht="27" customHeight="1" x14ac:dyDescent="0.25">
      <c r="A42" s="60">
        <v>34</v>
      </c>
      <c r="B42" s="86">
        <v>1</v>
      </c>
      <c r="C42" s="60" t="s">
        <v>450</v>
      </c>
      <c r="D42" s="60" t="s">
        <v>451</v>
      </c>
      <c r="E42" s="87" t="s">
        <v>695</v>
      </c>
      <c r="F42" s="127" t="s">
        <v>696</v>
      </c>
      <c r="G42" s="119" t="s">
        <v>531</v>
      </c>
      <c r="H42" s="92" t="s">
        <v>672</v>
      </c>
      <c r="I42" s="119" t="s">
        <v>697</v>
      </c>
      <c r="J42" s="111" t="s">
        <v>698</v>
      </c>
      <c r="K42" s="119">
        <v>0</v>
      </c>
      <c r="L42" s="108" t="s">
        <v>699</v>
      </c>
      <c r="M42" s="92" t="str">
        <f t="shared" si="0"/>
        <v>Interface</v>
      </c>
      <c r="N42" s="92" t="str">
        <f t="shared" si="1"/>
        <v>HMI</v>
      </c>
      <c r="O42" s="92" t="str">
        <f t="shared" si="2"/>
        <v>Buzzer</v>
      </c>
      <c r="P42" s="109"/>
      <c r="Q42" s="95"/>
      <c r="R42" s="103" t="s">
        <v>497</v>
      </c>
      <c r="S42" s="103" t="s">
        <v>497</v>
      </c>
      <c r="T42" s="103" t="s">
        <v>497</v>
      </c>
      <c r="U42" s="103" t="s">
        <v>497</v>
      </c>
      <c r="V42" s="103" t="s">
        <v>497</v>
      </c>
      <c r="W42" s="103" t="s">
        <v>497</v>
      </c>
      <c r="X42" s="103" t="s">
        <v>497</v>
      </c>
      <c r="Y42" s="103" t="s">
        <v>497</v>
      </c>
      <c r="Z42" s="103" t="s">
        <v>497</v>
      </c>
      <c r="AA42" s="103" t="s">
        <v>497</v>
      </c>
      <c r="AB42" s="103" t="s">
        <v>497</v>
      </c>
      <c r="AC42" s="103" t="s">
        <v>497</v>
      </c>
      <c r="AD42" s="103" t="s">
        <v>497</v>
      </c>
      <c r="AE42" s="103" t="s">
        <v>497</v>
      </c>
      <c r="AF42" s="103" t="s">
        <v>497</v>
      </c>
      <c r="AG42" s="103" t="s">
        <v>497</v>
      </c>
      <c r="AH42" s="210" t="s">
        <v>497</v>
      </c>
      <c r="AI42" s="103" t="s">
        <v>497</v>
      </c>
      <c r="AJ42" s="103" t="s">
        <v>497</v>
      </c>
      <c r="AK42" s="103" t="s">
        <v>497</v>
      </c>
      <c r="AL42" s="103" t="s">
        <v>546</v>
      </c>
      <c r="AM42" s="103" t="s">
        <v>546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</row>
    <row r="43" spans="1:59" s="99" customFormat="1" ht="27" customHeight="1" x14ac:dyDescent="0.25">
      <c r="A43" s="60">
        <v>34</v>
      </c>
      <c r="B43" s="86">
        <v>1</v>
      </c>
      <c r="C43" s="60" t="s">
        <v>450</v>
      </c>
      <c r="D43" s="60" t="s">
        <v>451</v>
      </c>
      <c r="E43" s="87" t="s">
        <v>700</v>
      </c>
      <c r="F43" s="127" t="s">
        <v>696</v>
      </c>
      <c r="G43" s="119" t="s">
        <v>531</v>
      </c>
      <c r="H43" s="92" t="s">
        <v>672</v>
      </c>
      <c r="I43" s="119" t="s">
        <v>697</v>
      </c>
      <c r="J43" s="92" t="s">
        <v>698</v>
      </c>
      <c r="K43" s="119">
        <v>0</v>
      </c>
      <c r="L43" s="92" t="s">
        <v>701</v>
      </c>
      <c r="M43" s="92" t="str">
        <f t="shared" si="0"/>
        <v>Interface</v>
      </c>
      <c r="N43" s="92" t="str">
        <f t="shared" si="1"/>
        <v>HMI</v>
      </c>
      <c r="O43" s="92" t="str">
        <f t="shared" si="2"/>
        <v>DIP Switch</v>
      </c>
      <c r="P43" s="110" t="s">
        <v>702</v>
      </c>
      <c r="Q43" s="95"/>
      <c r="R43" s="92"/>
      <c r="S43" s="103"/>
      <c r="T43" s="103" t="s">
        <v>703</v>
      </c>
      <c r="U43" s="103" t="s">
        <v>703</v>
      </c>
      <c r="V43" s="103"/>
      <c r="W43" s="103"/>
      <c r="X43" s="103"/>
      <c r="Y43" s="103"/>
      <c r="Z43" s="103"/>
      <c r="AA43" s="103"/>
      <c r="AB43" s="103"/>
      <c r="AC43" s="103"/>
      <c r="AD43" s="103"/>
      <c r="AE43" s="103" t="s">
        <v>703</v>
      </c>
      <c r="AF43" s="103" t="s">
        <v>703</v>
      </c>
      <c r="AG43" s="103" t="s">
        <v>703</v>
      </c>
      <c r="AH43" s="210"/>
      <c r="AI43" s="103" t="s">
        <v>703</v>
      </c>
      <c r="AJ43" s="103" t="s">
        <v>703</v>
      </c>
      <c r="AK43" s="103" t="s">
        <v>703</v>
      </c>
      <c r="AL43" s="103"/>
      <c r="AM43" s="103"/>
      <c r="AN43" s="103" t="s">
        <v>703</v>
      </c>
      <c r="AO43" s="103" t="s">
        <v>703</v>
      </c>
      <c r="AP43" s="103" t="s">
        <v>703</v>
      </c>
      <c r="AQ43" s="103" t="s">
        <v>703</v>
      </c>
      <c r="AR43" s="103" t="s">
        <v>703</v>
      </c>
      <c r="AS43" s="103" t="s">
        <v>703</v>
      </c>
      <c r="AT43" s="103" t="s">
        <v>703</v>
      </c>
      <c r="AU43" s="103" t="s">
        <v>703</v>
      </c>
      <c r="AV43" s="103" t="s">
        <v>703</v>
      </c>
      <c r="AW43" s="103" t="s">
        <v>703</v>
      </c>
      <c r="AX43" s="103" t="s">
        <v>703</v>
      </c>
      <c r="AY43" s="103" t="s">
        <v>703</v>
      </c>
      <c r="AZ43" s="103"/>
      <c r="BA43" s="103"/>
      <c r="BB43" s="103"/>
      <c r="BC43" s="103"/>
      <c r="BD43" s="103"/>
      <c r="BE43" s="103"/>
      <c r="BF43" s="103"/>
      <c r="BG43" s="103"/>
    </row>
    <row r="44" spans="1:59" s="99" customFormat="1" ht="27" customHeight="1" x14ac:dyDescent="0.25">
      <c r="A44" s="60">
        <v>34</v>
      </c>
      <c r="B44" s="86">
        <v>1</v>
      </c>
      <c r="C44" s="60" t="s">
        <v>450</v>
      </c>
      <c r="D44" s="60" t="s">
        <v>451</v>
      </c>
      <c r="E44" s="87" t="s">
        <v>704</v>
      </c>
      <c r="F44" s="127" t="s">
        <v>696</v>
      </c>
      <c r="G44" s="119" t="s">
        <v>531</v>
      </c>
      <c r="H44" s="112" t="s">
        <v>672</v>
      </c>
      <c r="I44" s="119" t="s">
        <v>697</v>
      </c>
      <c r="J44" s="92" t="s">
        <v>698</v>
      </c>
      <c r="K44" s="119">
        <v>0</v>
      </c>
      <c r="L44" s="92" t="s">
        <v>705</v>
      </c>
      <c r="M44" s="92" t="str">
        <f t="shared" si="0"/>
        <v>Interface</v>
      </c>
      <c r="N44" s="92" t="str">
        <f t="shared" si="1"/>
        <v>HMI</v>
      </c>
      <c r="O44" s="92" t="str">
        <f t="shared" si="2"/>
        <v>Push Button</v>
      </c>
      <c r="P44" s="110"/>
      <c r="Q44" s="95"/>
      <c r="R44" s="104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210"/>
      <c r="AI44" s="103"/>
      <c r="AJ44" s="103"/>
      <c r="AK44" s="103"/>
      <c r="AL44" s="103"/>
      <c r="AM44" s="103"/>
      <c r="AN44" s="103" t="s">
        <v>706</v>
      </c>
      <c r="AO44" s="103" t="s">
        <v>706</v>
      </c>
      <c r="AP44" s="103">
        <v>4</v>
      </c>
      <c r="AQ44" s="103">
        <v>4</v>
      </c>
      <c r="AR44" s="103" t="s">
        <v>707</v>
      </c>
      <c r="AS44" s="103" t="s">
        <v>707</v>
      </c>
      <c r="AT44" s="103" t="s">
        <v>707</v>
      </c>
      <c r="AU44" s="103" t="s">
        <v>707</v>
      </c>
      <c r="AV44" s="152">
        <v>4</v>
      </c>
      <c r="AW44" s="152">
        <v>4</v>
      </c>
      <c r="AX44" s="152">
        <v>4</v>
      </c>
      <c r="AY44" s="152">
        <v>4</v>
      </c>
      <c r="AZ44" s="103"/>
      <c r="BA44" s="103"/>
      <c r="BB44" s="103"/>
      <c r="BC44" s="103"/>
      <c r="BD44" s="103"/>
      <c r="BE44" s="103"/>
      <c r="BF44" s="103"/>
      <c r="BG44" s="103"/>
    </row>
    <row r="45" spans="1:59" s="99" customFormat="1" ht="27" customHeight="1" x14ac:dyDescent="0.25">
      <c r="A45" s="60">
        <v>34</v>
      </c>
      <c r="B45" s="86">
        <v>1</v>
      </c>
      <c r="C45" s="60" t="s">
        <v>450</v>
      </c>
      <c r="D45" s="60" t="s">
        <v>451</v>
      </c>
      <c r="E45" s="87" t="s">
        <v>708</v>
      </c>
      <c r="F45" s="127" t="s">
        <v>696</v>
      </c>
      <c r="G45" s="119" t="s">
        <v>531</v>
      </c>
      <c r="H45" s="90" t="s">
        <v>672</v>
      </c>
      <c r="I45" s="119" t="s">
        <v>697</v>
      </c>
      <c r="J45" s="90" t="s">
        <v>698</v>
      </c>
      <c r="K45" s="119">
        <v>0</v>
      </c>
      <c r="L45" s="91" t="s">
        <v>709</v>
      </c>
      <c r="M45" s="92" t="str">
        <f t="shared" si="0"/>
        <v>Interface</v>
      </c>
      <c r="N45" s="92" t="str">
        <f t="shared" si="1"/>
        <v>HMI</v>
      </c>
      <c r="O45" s="92" t="str">
        <f t="shared" si="2"/>
        <v>Rotary Switch</v>
      </c>
      <c r="P45" s="113"/>
      <c r="Q45" s="95"/>
      <c r="R45" s="90" t="s">
        <v>710</v>
      </c>
      <c r="S45" s="90" t="s">
        <v>710</v>
      </c>
      <c r="T45" s="90" t="s">
        <v>710</v>
      </c>
      <c r="U45" s="90" t="s">
        <v>710</v>
      </c>
      <c r="V45" s="90" t="s">
        <v>710</v>
      </c>
      <c r="W45" s="90" t="s">
        <v>710</v>
      </c>
      <c r="X45" s="90" t="s">
        <v>710</v>
      </c>
      <c r="Y45" s="90" t="s">
        <v>710</v>
      </c>
      <c r="Z45" s="90" t="s">
        <v>710</v>
      </c>
      <c r="AA45" s="90" t="s">
        <v>710</v>
      </c>
      <c r="AB45" s="90" t="s">
        <v>710</v>
      </c>
      <c r="AC45" s="90" t="s">
        <v>710</v>
      </c>
      <c r="AD45" s="90" t="s">
        <v>710</v>
      </c>
      <c r="AE45" s="90" t="s">
        <v>710</v>
      </c>
      <c r="AF45" s="90" t="s">
        <v>710</v>
      </c>
      <c r="AG45" s="90" t="s">
        <v>710</v>
      </c>
      <c r="AH45" s="212" t="s">
        <v>710</v>
      </c>
      <c r="AI45" s="90" t="s">
        <v>710</v>
      </c>
      <c r="AJ45" s="90" t="s">
        <v>710</v>
      </c>
      <c r="AK45" s="90" t="s">
        <v>710</v>
      </c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</row>
    <row r="46" spans="1:59" s="99" customFormat="1" ht="27" customHeight="1" x14ac:dyDescent="0.25">
      <c r="A46" s="60">
        <v>34</v>
      </c>
      <c r="B46" s="86">
        <v>1</v>
      </c>
      <c r="C46" s="60" t="s">
        <v>450</v>
      </c>
      <c r="D46" s="60" t="s">
        <v>451</v>
      </c>
      <c r="E46" s="87" t="s">
        <v>711</v>
      </c>
      <c r="F46" s="127" t="s">
        <v>696</v>
      </c>
      <c r="G46" s="119" t="s">
        <v>531</v>
      </c>
      <c r="H46" s="91" t="s">
        <v>672</v>
      </c>
      <c r="I46" s="119" t="s">
        <v>697</v>
      </c>
      <c r="J46" s="92" t="s">
        <v>698</v>
      </c>
      <c r="K46" s="119">
        <v>0</v>
      </c>
      <c r="L46" s="92" t="s">
        <v>712</v>
      </c>
      <c r="M46" s="92" t="str">
        <f t="shared" si="0"/>
        <v>Interface</v>
      </c>
      <c r="N46" s="92" t="str">
        <f t="shared" si="1"/>
        <v>HMI</v>
      </c>
      <c r="O46" s="92" t="str">
        <f t="shared" si="2"/>
        <v>Rubber Keypad</v>
      </c>
      <c r="P46" s="110"/>
      <c r="Q46" s="95"/>
      <c r="R46" s="92"/>
      <c r="S46" s="103"/>
      <c r="T46" s="103"/>
      <c r="U46" s="103"/>
      <c r="V46" s="103"/>
      <c r="W46" s="103"/>
      <c r="X46" s="103"/>
      <c r="Y46" s="103"/>
      <c r="Z46" s="103"/>
      <c r="AA46" s="103" t="s">
        <v>713</v>
      </c>
      <c r="AB46" s="103"/>
      <c r="AC46" s="103"/>
      <c r="AD46" s="103"/>
      <c r="AE46" s="103"/>
      <c r="AF46" s="103"/>
      <c r="AG46" s="103"/>
      <c r="AH46" s="210"/>
      <c r="AI46" s="103"/>
      <c r="AJ46" s="103"/>
      <c r="AK46" s="103"/>
      <c r="AL46" s="103" t="s">
        <v>714</v>
      </c>
      <c r="AM46" s="103" t="s">
        <v>714</v>
      </c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</row>
    <row r="47" spans="1:59" s="99" customFormat="1" ht="27" customHeight="1" x14ac:dyDescent="0.25">
      <c r="A47" s="60">
        <v>34</v>
      </c>
      <c r="B47" s="86">
        <v>1</v>
      </c>
      <c r="C47" s="60" t="s">
        <v>450</v>
      </c>
      <c r="D47" s="60" t="s">
        <v>451</v>
      </c>
      <c r="E47" s="87" t="s">
        <v>715</v>
      </c>
      <c r="F47" s="127" t="s">
        <v>716</v>
      </c>
      <c r="G47" s="119" t="s">
        <v>531</v>
      </c>
      <c r="H47" s="90" t="s">
        <v>672</v>
      </c>
      <c r="I47" s="119" t="s">
        <v>717</v>
      </c>
      <c r="J47" s="90" t="s">
        <v>718</v>
      </c>
      <c r="K47" s="119">
        <v>0</v>
      </c>
      <c r="L47" s="91" t="s">
        <v>719</v>
      </c>
      <c r="M47" s="92" t="str">
        <f t="shared" si="0"/>
        <v>Interface</v>
      </c>
      <c r="N47" s="92" t="str">
        <f t="shared" si="1"/>
        <v>Audio</v>
      </c>
      <c r="O47" s="92" t="str">
        <f t="shared" si="2"/>
        <v>Cable</v>
      </c>
      <c r="P47" s="113" t="s">
        <v>720</v>
      </c>
      <c r="Q47" s="104"/>
      <c r="R47" s="92"/>
      <c r="S47" s="103"/>
      <c r="T47" s="103"/>
      <c r="U47" s="103"/>
      <c r="V47" s="103" t="s">
        <v>721</v>
      </c>
      <c r="W47" s="103" t="s">
        <v>721</v>
      </c>
      <c r="X47" s="103" t="s">
        <v>721</v>
      </c>
      <c r="Y47" s="103" t="s">
        <v>721</v>
      </c>
      <c r="Z47" s="103" t="s">
        <v>721</v>
      </c>
      <c r="AA47" s="103" t="s">
        <v>720</v>
      </c>
      <c r="AB47" s="103" t="s">
        <v>722</v>
      </c>
      <c r="AC47" s="103" t="s">
        <v>720</v>
      </c>
      <c r="AD47" s="103" t="s">
        <v>720</v>
      </c>
      <c r="AE47" s="103" t="s">
        <v>720</v>
      </c>
      <c r="AF47" s="103" t="s">
        <v>720</v>
      </c>
      <c r="AG47" s="103" t="s">
        <v>720</v>
      </c>
      <c r="AH47" s="210" t="s">
        <v>720</v>
      </c>
      <c r="AI47" s="103" t="s">
        <v>720</v>
      </c>
      <c r="AJ47" s="103" t="s">
        <v>720</v>
      </c>
      <c r="AK47" s="103" t="s">
        <v>720</v>
      </c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</row>
    <row r="48" spans="1:59" s="99" customFormat="1" ht="27" customHeight="1" x14ac:dyDescent="0.25">
      <c r="A48" s="60">
        <v>34</v>
      </c>
      <c r="B48" s="86">
        <v>1</v>
      </c>
      <c r="C48" s="60" t="s">
        <v>450</v>
      </c>
      <c r="D48" s="60" t="s">
        <v>451</v>
      </c>
      <c r="E48" s="87" t="s">
        <v>723</v>
      </c>
      <c r="F48" s="127" t="s">
        <v>724</v>
      </c>
      <c r="G48" s="119" t="s">
        <v>531</v>
      </c>
      <c r="H48" s="108" t="s">
        <v>672</v>
      </c>
      <c r="I48" s="119" t="s">
        <v>725</v>
      </c>
      <c r="J48" s="92" t="s">
        <v>726</v>
      </c>
      <c r="K48" s="119">
        <v>0</v>
      </c>
      <c r="L48" s="108" t="s">
        <v>679</v>
      </c>
      <c r="M48" s="92" t="str">
        <f t="shared" si="0"/>
        <v>Interface</v>
      </c>
      <c r="N48" s="92" t="str">
        <f t="shared" si="1"/>
        <v>Ethernet</v>
      </c>
      <c r="O48" s="92" t="str">
        <f t="shared" si="2"/>
        <v>Ports</v>
      </c>
      <c r="P48" s="110" t="s">
        <v>727</v>
      </c>
      <c r="Q48" s="104"/>
      <c r="R48" s="103" t="s">
        <v>728</v>
      </c>
      <c r="S48" s="103" t="s">
        <v>729</v>
      </c>
      <c r="T48" s="103" t="s">
        <v>729</v>
      </c>
      <c r="U48" s="103" t="s">
        <v>729</v>
      </c>
      <c r="V48" s="103" t="s">
        <v>730</v>
      </c>
      <c r="W48" s="103" t="s">
        <v>730</v>
      </c>
      <c r="X48" s="103" t="s">
        <v>730</v>
      </c>
      <c r="Y48" s="103" t="s">
        <v>730</v>
      </c>
      <c r="Z48" s="103" t="s">
        <v>730</v>
      </c>
      <c r="AA48" s="103" t="s">
        <v>730</v>
      </c>
      <c r="AB48" s="103" t="s">
        <v>730</v>
      </c>
      <c r="AC48" s="103" t="s">
        <v>730</v>
      </c>
      <c r="AD48" s="103" t="s">
        <v>729</v>
      </c>
      <c r="AE48" s="103" t="s">
        <v>729</v>
      </c>
      <c r="AF48" s="103" t="s">
        <v>729</v>
      </c>
      <c r="AG48" s="103" t="s">
        <v>729</v>
      </c>
      <c r="AH48" s="210" t="s">
        <v>729</v>
      </c>
      <c r="AI48" s="103" t="s">
        <v>729</v>
      </c>
      <c r="AJ48" s="103" t="s">
        <v>729</v>
      </c>
      <c r="AK48" s="103" t="s">
        <v>729</v>
      </c>
      <c r="AL48" s="104" t="s">
        <v>731</v>
      </c>
      <c r="AM48" s="104" t="s">
        <v>731</v>
      </c>
      <c r="AN48" s="103"/>
      <c r="AO48" s="103"/>
      <c r="AP48" s="104" t="s">
        <v>732</v>
      </c>
      <c r="AQ48" s="104" t="s">
        <v>732</v>
      </c>
      <c r="AR48" s="103"/>
      <c r="AS48" s="103"/>
      <c r="AT48" s="103"/>
      <c r="AU48" s="103"/>
      <c r="AV48" s="104" t="s">
        <v>733</v>
      </c>
      <c r="AW48" s="104" t="s">
        <v>733</v>
      </c>
      <c r="AX48" s="104" t="s">
        <v>733</v>
      </c>
      <c r="AY48" s="104" t="s">
        <v>733</v>
      </c>
      <c r="AZ48" s="104" t="s">
        <v>731</v>
      </c>
      <c r="BA48" s="104" t="s">
        <v>731</v>
      </c>
      <c r="BB48" s="104" t="s">
        <v>731</v>
      </c>
      <c r="BC48" s="104" t="s">
        <v>731</v>
      </c>
      <c r="BD48" s="103"/>
      <c r="BE48" s="103"/>
      <c r="BF48" s="103" t="s">
        <v>734</v>
      </c>
      <c r="BG48" s="103" t="s">
        <v>734</v>
      </c>
    </row>
    <row r="49" spans="1:16348" s="99" customFormat="1" ht="27" customHeight="1" x14ac:dyDescent="0.25">
      <c r="A49" s="60">
        <v>34</v>
      </c>
      <c r="B49" s="86">
        <v>1</v>
      </c>
      <c r="C49" s="60" t="s">
        <v>450</v>
      </c>
      <c r="D49" s="60" t="s">
        <v>451</v>
      </c>
      <c r="E49" s="153" t="s">
        <v>735</v>
      </c>
      <c r="F49" s="154" t="s">
        <v>736</v>
      </c>
      <c r="G49" s="119" t="s">
        <v>531</v>
      </c>
      <c r="H49" s="155" t="s">
        <v>672</v>
      </c>
      <c r="I49" s="156" t="s">
        <v>737</v>
      </c>
      <c r="J49" s="90" t="s">
        <v>738</v>
      </c>
      <c r="K49" s="156">
        <v>0</v>
      </c>
      <c r="L49" s="92" t="s">
        <v>679</v>
      </c>
      <c r="M49" s="92" t="str">
        <f t="shared" si="0"/>
        <v>Interface</v>
      </c>
      <c r="N49" s="92" t="str">
        <f t="shared" si="1"/>
        <v>USB</v>
      </c>
      <c r="O49" s="92" t="str">
        <f t="shared" si="2"/>
        <v>Ports</v>
      </c>
      <c r="P49" s="110" t="s">
        <v>739</v>
      </c>
      <c r="Q49" s="104"/>
      <c r="R49" s="103" t="s">
        <v>740</v>
      </c>
      <c r="S49" s="103" t="s">
        <v>741</v>
      </c>
      <c r="T49" s="103" t="s">
        <v>741</v>
      </c>
      <c r="U49" s="103" t="s">
        <v>741</v>
      </c>
      <c r="V49" s="103" t="s">
        <v>741</v>
      </c>
      <c r="W49" s="103" t="s">
        <v>741</v>
      </c>
      <c r="X49" s="103" t="s">
        <v>741</v>
      </c>
      <c r="Y49" s="103" t="s">
        <v>741</v>
      </c>
      <c r="Z49" s="103" t="s">
        <v>741</v>
      </c>
      <c r="AA49" s="103" t="s">
        <v>740</v>
      </c>
      <c r="AB49" s="103" t="s">
        <v>741</v>
      </c>
      <c r="AC49" s="103" t="s">
        <v>741</v>
      </c>
      <c r="AD49" s="103" t="s">
        <v>742</v>
      </c>
      <c r="AE49" s="103" t="s">
        <v>742</v>
      </c>
      <c r="AF49" s="103" t="s">
        <v>742</v>
      </c>
      <c r="AG49" s="103" t="s">
        <v>742</v>
      </c>
      <c r="AH49" s="210" t="s">
        <v>742</v>
      </c>
      <c r="AI49" s="103" t="s">
        <v>742</v>
      </c>
      <c r="AJ49" s="103" t="s">
        <v>742</v>
      </c>
      <c r="AK49" s="103" t="s">
        <v>742</v>
      </c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</row>
    <row r="50" spans="1:16348" s="99" customFormat="1" ht="27" customHeight="1" x14ac:dyDescent="0.25">
      <c r="A50" s="60">
        <v>34</v>
      </c>
      <c r="B50" s="86">
        <v>1</v>
      </c>
      <c r="C50" s="60" t="s">
        <v>450</v>
      </c>
      <c r="D50" s="60" t="s">
        <v>451</v>
      </c>
      <c r="E50" s="87" t="s">
        <v>743</v>
      </c>
      <c r="F50" s="127" t="s">
        <v>744</v>
      </c>
      <c r="G50" s="119" t="s">
        <v>538</v>
      </c>
      <c r="H50" s="92" t="s">
        <v>745</v>
      </c>
      <c r="I50" s="119" t="s">
        <v>746</v>
      </c>
      <c r="J50" s="92" t="s">
        <v>747</v>
      </c>
      <c r="K50" s="119">
        <v>0</v>
      </c>
      <c r="L50" s="92" t="s">
        <v>748</v>
      </c>
      <c r="M50" s="92" t="str">
        <f t="shared" si="0"/>
        <v>I/O</v>
      </c>
      <c r="N50" s="92" t="str">
        <f t="shared" si="1"/>
        <v>Digital Input</v>
      </c>
      <c r="O50" s="92" t="str">
        <f t="shared" si="2"/>
        <v>Channels</v>
      </c>
      <c r="P50" s="92" t="s">
        <v>749</v>
      </c>
      <c r="Q50" s="104"/>
      <c r="R50" s="92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210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 t="s">
        <v>750</v>
      </c>
      <c r="BE50" s="103" t="s">
        <v>750</v>
      </c>
      <c r="BF50" s="103"/>
      <c r="BG50" s="103"/>
    </row>
    <row r="51" spans="1:16348" s="99" customFormat="1" ht="27" customHeight="1" x14ac:dyDescent="0.25">
      <c r="A51" s="60">
        <v>34</v>
      </c>
      <c r="B51" s="86">
        <v>1</v>
      </c>
      <c r="C51" s="60" t="s">
        <v>450</v>
      </c>
      <c r="D51" s="60" t="s">
        <v>451</v>
      </c>
      <c r="E51" s="153" t="s">
        <v>751</v>
      </c>
      <c r="F51" s="154" t="s">
        <v>744</v>
      </c>
      <c r="G51" s="119" t="s">
        <v>538</v>
      </c>
      <c r="H51" s="91" t="s">
        <v>745</v>
      </c>
      <c r="I51" s="156" t="s">
        <v>746</v>
      </c>
      <c r="J51" s="90" t="s">
        <v>747</v>
      </c>
      <c r="K51" s="156">
        <v>0</v>
      </c>
      <c r="L51" s="90" t="s">
        <v>752</v>
      </c>
      <c r="M51" s="92" t="str">
        <f t="shared" si="0"/>
        <v>I/O</v>
      </c>
      <c r="N51" s="92" t="str">
        <f t="shared" si="1"/>
        <v>Digital Input</v>
      </c>
      <c r="O51" s="92" t="str">
        <f t="shared" si="2"/>
        <v>Dry Contact, OFF Voltage Level</v>
      </c>
      <c r="P51" s="90" t="s">
        <v>753</v>
      </c>
      <c r="Q51" s="104"/>
      <c r="R51" s="92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210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90" t="s">
        <v>753</v>
      </c>
      <c r="BE51" s="90" t="s">
        <v>753</v>
      </c>
      <c r="BF51" s="103"/>
      <c r="BG51" s="103"/>
    </row>
    <row r="52" spans="1:16348" s="99" customFormat="1" ht="27" customHeight="1" x14ac:dyDescent="0.25">
      <c r="A52" s="60">
        <v>34</v>
      </c>
      <c r="B52" s="86">
        <v>1</v>
      </c>
      <c r="C52" s="60" t="s">
        <v>450</v>
      </c>
      <c r="D52" s="60" t="s">
        <v>451</v>
      </c>
      <c r="E52" s="153" t="s">
        <v>754</v>
      </c>
      <c r="F52" s="154" t="s">
        <v>744</v>
      </c>
      <c r="G52" s="119" t="s">
        <v>538</v>
      </c>
      <c r="H52" s="90" t="s">
        <v>745</v>
      </c>
      <c r="I52" s="156" t="s">
        <v>746</v>
      </c>
      <c r="J52" s="90" t="s">
        <v>747</v>
      </c>
      <c r="K52" s="156">
        <v>0</v>
      </c>
      <c r="L52" s="90" t="s">
        <v>755</v>
      </c>
      <c r="M52" s="92" t="str">
        <f t="shared" si="0"/>
        <v>I/O</v>
      </c>
      <c r="N52" s="92" t="str">
        <f t="shared" si="1"/>
        <v>Digital Input</v>
      </c>
      <c r="O52" s="92" t="str">
        <f t="shared" si="2"/>
        <v>Dry Contact, ON Voltage Level</v>
      </c>
      <c r="P52" s="90" t="s">
        <v>756</v>
      </c>
      <c r="Q52" s="104"/>
      <c r="R52" s="92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210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90" t="s">
        <v>756</v>
      </c>
      <c r="BE52" s="90" t="s">
        <v>756</v>
      </c>
      <c r="BF52" s="103"/>
      <c r="BG52" s="103"/>
    </row>
    <row r="53" spans="1:16348" s="99" customFormat="1" ht="27" customHeight="1" x14ac:dyDescent="0.25">
      <c r="A53" s="60">
        <v>34</v>
      </c>
      <c r="B53" s="86">
        <v>1</v>
      </c>
      <c r="C53" s="60" t="s">
        <v>450</v>
      </c>
      <c r="D53" s="60" t="s">
        <v>451</v>
      </c>
      <c r="E53" s="87" t="s">
        <v>757</v>
      </c>
      <c r="F53" s="127" t="s">
        <v>758</v>
      </c>
      <c r="G53" s="119" t="s">
        <v>538</v>
      </c>
      <c r="H53" s="92" t="s">
        <v>745</v>
      </c>
      <c r="I53" s="119" t="s">
        <v>759</v>
      </c>
      <c r="J53" s="92" t="s">
        <v>760</v>
      </c>
      <c r="K53" s="119">
        <v>0</v>
      </c>
      <c r="L53" s="92" t="s">
        <v>748</v>
      </c>
      <c r="M53" s="92" t="str">
        <f t="shared" si="0"/>
        <v>I/O</v>
      </c>
      <c r="N53" s="92" t="str">
        <f t="shared" si="1"/>
        <v>Digital Output</v>
      </c>
      <c r="O53" s="92" t="str">
        <f t="shared" si="2"/>
        <v>Channels</v>
      </c>
      <c r="P53" s="92" t="s">
        <v>761</v>
      </c>
      <c r="Q53" s="104"/>
      <c r="R53" s="92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210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 t="s">
        <v>750</v>
      </c>
      <c r="BE53" s="103" t="s">
        <v>750</v>
      </c>
      <c r="BF53" s="103"/>
      <c r="BG53" s="103"/>
    </row>
    <row r="54" spans="1:16348" s="99" customFormat="1" ht="27" customHeight="1" x14ac:dyDescent="0.25">
      <c r="A54" s="60">
        <v>34</v>
      </c>
      <c r="B54" s="86">
        <v>1</v>
      </c>
      <c r="C54" s="60" t="s">
        <v>450</v>
      </c>
      <c r="D54" s="60" t="s">
        <v>451</v>
      </c>
      <c r="E54" s="157" t="s">
        <v>762</v>
      </c>
      <c r="F54" s="127" t="s">
        <v>758</v>
      </c>
      <c r="G54" s="119" t="s">
        <v>538</v>
      </c>
      <c r="H54" s="92" t="s">
        <v>745</v>
      </c>
      <c r="I54" s="119" t="s">
        <v>759</v>
      </c>
      <c r="J54" s="92" t="s">
        <v>760</v>
      </c>
      <c r="K54" s="119">
        <v>0</v>
      </c>
      <c r="L54" s="92" t="s">
        <v>763</v>
      </c>
      <c r="M54" s="92" t="str">
        <f t="shared" si="0"/>
        <v>I/O</v>
      </c>
      <c r="N54" s="92" t="str">
        <f t="shared" si="1"/>
        <v>Digital Output</v>
      </c>
      <c r="O54" s="92" t="str">
        <f t="shared" si="2"/>
        <v>Load Voltage</v>
      </c>
      <c r="P54" s="92" t="s">
        <v>764</v>
      </c>
      <c r="Q54" s="104"/>
      <c r="R54" s="91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210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58" t="s">
        <v>765</v>
      </c>
      <c r="BE54" s="158" t="s">
        <v>765</v>
      </c>
      <c r="BF54" s="103"/>
      <c r="BG54" s="103"/>
    </row>
    <row r="55" spans="1:16348" s="99" customFormat="1" ht="27" customHeight="1" x14ac:dyDescent="0.25">
      <c r="A55" s="60">
        <v>34</v>
      </c>
      <c r="B55" s="86">
        <v>1</v>
      </c>
      <c r="C55" s="60" t="s">
        <v>450</v>
      </c>
      <c r="D55" s="60" t="s">
        <v>451</v>
      </c>
      <c r="E55" s="157" t="s">
        <v>766</v>
      </c>
      <c r="F55" s="127" t="s">
        <v>758</v>
      </c>
      <c r="G55" s="119" t="s">
        <v>538</v>
      </c>
      <c r="H55" s="92" t="s">
        <v>745</v>
      </c>
      <c r="I55" s="119" t="s">
        <v>759</v>
      </c>
      <c r="J55" s="92" t="s">
        <v>760</v>
      </c>
      <c r="K55" s="119">
        <v>0</v>
      </c>
      <c r="L55" s="92" t="s">
        <v>767</v>
      </c>
      <c r="M55" s="92" t="str">
        <f t="shared" si="0"/>
        <v>I/O</v>
      </c>
      <c r="N55" s="92" t="str">
        <f t="shared" si="1"/>
        <v>Digital Output</v>
      </c>
      <c r="O55" s="92" t="str">
        <f t="shared" si="2"/>
        <v>Max. Load Current</v>
      </c>
      <c r="P55" s="92" t="s">
        <v>768</v>
      </c>
      <c r="Q55" s="104"/>
      <c r="R55" s="92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210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 t="s">
        <v>769</v>
      </c>
      <c r="BE55" s="103" t="s">
        <v>769</v>
      </c>
      <c r="BF55" s="103"/>
      <c r="BG55" s="103"/>
    </row>
    <row r="56" spans="1:16348" s="99" customFormat="1" ht="27" customHeight="1" x14ac:dyDescent="0.25">
      <c r="A56" s="60">
        <v>34</v>
      </c>
      <c r="B56" s="86">
        <v>1</v>
      </c>
      <c r="C56" s="60" t="s">
        <v>450</v>
      </c>
      <c r="D56" s="60" t="s">
        <v>451</v>
      </c>
      <c r="E56" s="157" t="s">
        <v>770</v>
      </c>
      <c r="F56" s="127" t="s">
        <v>758</v>
      </c>
      <c r="G56" s="119" t="s">
        <v>538</v>
      </c>
      <c r="H56" s="92" t="s">
        <v>745</v>
      </c>
      <c r="I56" s="119" t="s">
        <v>759</v>
      </c>
      <c r="J56" s="92" t="s">
        <v>760</v>
      </c>
      <c r="K56" s="119">
        <v>0</v>
      </c>
      <c r="L56" s="92" t="s">
        <v>588</v>
      </c>
      <c r="M56" s="92" t="str">
        <f t="shared" si="0"/>
        <v>I/O</v>
      </c>
      <c r="N56" s="92" t="str">
        <f t="shared" si="1"/>
        <v>Digital Output</v>
      </c>
      <c r="O56" s="92" t="str">
        <f t="shared" si="2"/>
        <v>Type</v>
      </c>
      <c r="P56" s="108" t="s">
        <v>771</v>
      </c>
      <c r="Q56" s="104"/>
      <c r="R56" s="92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210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 t="s">
        <v>772</v>
      </c>
      <c r="BE56" s="103" t="s">
        <v>772</v>
      </c>
      <c r="BF56" s="103"/>
      <c r="BG56" s="103"/>
    </row>
    <row r="57" spans="1:16348" s="99" customFormat="1" ht="27" customHeight="1" x14ac:dyDescent="0.25">
      <c r="A57" s="60">
        <v>34</v>
      </c>
      <c r="B57" s="86">
        <v>1</v>
      </c>
      <c r="C57" s="60" t="s">
        <v>450</v>
      </c>
      <c r="D57" s="60" t="s">
        <v>451</v>
      </c>
      <c r="E57" s="87" t="s">
        <v>773</v>
      </c>
      <c r="F57" s="127" t="s">
        <v>538</v>
      </c>
      <c r="G57" s="119" t="s">
        <v>538</v>
      </c>
      <c r="H57" s="92" t="s">
        <v>745</v>
      </c>
      <c r="I57" s="119"/>
      <c r="J57" s="92" t="s">
        <v>774</v>
      </c>
      <c r="K57" s="119"/>
      <c r="L57" s="92" t="s">
        <v>775</v>
      </c>
      <c r="M57" s="92" t="str">
        <f t="shared" si="0"/>
        <v>I/O</v>
      </c>
      <c r="N57" s="92" t="str">
        <f t="shared" si="1"/>
        <v>I/O Expansion</v>
      </c>
      <c r="O57" s="92" t="str">
        <f t="shared" si="2"/>
        <v>I/O Type</v>
      </c>
      <c r="P57" s="92" t="s">
        <v>776</v>
      </c>
      <c r="Q57" s="104"/>
      <c r="R57" s="92" t="s">
        <v>777</v>
      </c>
      <c r="S57" s="103" t="s">
        <v>778</v>
      </c>
      <c r="T57" s="103" t="s">
        <v>778</v>
      </c>
      <c r="U57" s="103" t="s">
        <v>778</v>
      </c>
      <c r="V57" s="103"/>
      <c r="W57" s="103"/>
      <c r="X57" s="103"/>
      <c r="Y57" s="103"/>
      <c r="Z57" s="103"/>
      <c r="AA57" s="103" t="s">
        <v>778</v>
      </c>
      <c r="AB57" s="103" t="s">
        <v>778</v>
      </c>
      <c r="AC57" s="103" t="s">
        <v>778</v>
      </c>
      <c r="AD57" s="103"/>
      <c r="AE57" s="103" t="s">
        <v>778</v>
      </c>
      <c r="AF57" s="103" t="s">
        <v>778</v>
      </c>
      <c r="AG57" s="103" t="s">
        <v>778</v>
      </c>
      <c r="AH57" s="210"/>
      <c r="AI57" s="103" t="s">
        <v>778</v>
      </c>
      <c r="AJ57" s="103" t="s">
        <v>778</v>
      </c>
      <c r="AK57" s="103" t="s">
        <v>778</v>
      </c>
      <c r="AL57" s="103" t="s">
        <v>778</v>
      </c>
      <c r="AM57" s="103" t="s">
        <v>778</v>
      </c>
      <c r="AN57" s="103" t="s">
        <v>778</v>
      </c>
      <c r="AO57" s="103" t="s">
        <v>778</v>
      </c>
      <c r="AP57" s="103" t="s">
        <v>778</v>
      </c>
      <c r="AQ57" s="103" t="s">
        <v>778</v>
      </c>
      <c r="AR57" s="103" t="s">
        <v>778</v>
      </c>
      <c r="AS57" s="103" t="s">
        <v>778</v>
      </c>
      <c r="AT57" s="103" t="s">
        <v>778</v>
      </c>
      <c r="AU57" s="103" t="s">
        <v>778</v>
      </c>
      <c r="AV57" s="103" t="s">
        <v>778</v>
      </c>
      <c r="AW57" s="103" t="s">
        <v>778</v>
      </c>
      <c r="AX57" s="103" t="s">
        <v>778</v>
      </c>
      <c r="AY57" s="103" t="s">
        <v>778</v>
      </c>
      <c r="AZ57" s="103" t="s">
        <v>779</v>
      </c>
      <c r="BA57" s="103" t="s">
        <v>779</v>
      </c>
      <c r="BB57" s="103" t="s">
        <v>780</v>
      </c>
      <c r="BC57" s="103" t="s">
        <v>780</v>
      </c>
      <c r="BD57" s="103" t="s">
        <v>780</v>
      </c>
      <c r="BE57" s="103" t="s">
        <v>780</v>
      </c>
      <c r="BF57" s="103" t="s">
        <v>780</v>
      </c>
      <c r="BG57" s="103" t="s">
        <v>780</v>
      </c>
    </row>
    <row r="58" spans="1:16348" s="99" customFormat="1" ht="27" customHeight="1" x14ac:dyDescent="0.25">
      <c r="A58" s="60">
        <v>34</v>
      </c>
      <c r="B58" s="86">
        <v>1</v>
      </c>
      <c r="C58" s="60" t="s">
        <v>450</v>
      </c>
      <c r="D58" s="60" t="s">
        <v>451</v>
      </c>
      <c r="E58" s="87" t="s">
        <v>781</v>
      </c>
      <c r="F58" s="127" t="s">
        <v>538</v>
      </c>
      <c r="G58" s="119" t="s">
        <v>538</v>
      </c>
      <c r="H58" s="92" t="s">
        <v>745</v>
      </c>
      <c r="I58" s="119"/>
      <c r="J58" s="92" t="s">
        <v>774</v>
      </c>
      <c r="K58" s="119"/>
      <c r="L58" s="92" t="s">
        <v>782</v>
      </c>
      <c r="M58" s="92" t="str">
        <f t="shared" si="0"/>
        <v>I/O</v>
      </c>
      <c r="N58" s="92" t="str">
        <f t="shared" si="1"/>
        <v>I/O Expansion</v>
      </c>
      <c r="O58" s="92" t="str">
        <f t="shared" si="2"/>
        <v>Slots</v>
      </c>
      <c r="P58" s="92" t="s">
        <v>783</v>
      </c>
      <c r="Q58" s="104"/>
      <c r="R58" s="92"/>
      <c r="S58" s="103" t="s">
        <v>750</v>
      </c>
      <c r="T58" s="103" t="s">
        <v>706</v>
      </c>
      <c r="U58" s="103" t="s">
        <v>784</v>
      </c>
      <c r="V58" s="103"/>
      <c r="W58" s="103"/>
      <c r="X58" s="103"/>
      <c r="Y58" s="103"/>
      <c r="Z58" s="103"/>
      <c r="AA58" s="103" t="s">
        <v>785</v>
      </c>
      <c r="AB58" s="103" t="s">
        <v>785</v>
      </c>
      <c r="AC58" s="103" t="s">
        <v>785</v>
      </c>
      <c r="AD58" s="103"/>
      <c r="AE58" s="103" t="s">
        <v>786</v>
      </c>
      <c r="AF58" s="103" t="s">
        <v>785</v>
      </c>
      <c r="AG58" s="103" t="s">
        <v>787</v>
      </c>
      <c r="AH58" s="210"/>
      <c r="AI58" s="103" t="s">
        <v>786</v>
      </c>
      <c r="AJ58" s="103" t="s">
        <v>785</v>
      </c>
      <c r="AK58" s="103" t="s">
        <v>787</v>
      </c>
      <c r="AL58" s="103" t="s">
        <v>785</v>
      </c>
      <c r="AM58" s="103" t="s">
        <v>785</v>
      </c>
      <c r="AN58" s="103" t="s">
        <v>707</v>
      </c>
      <c r="AO58" s="103" t="s">
        <v>788</v>
      </c>
      <c r="AP58" s="103" t="s">
        <v>706</v>
      </c>
      <c r="AQ58" s="103" t="s">
        <v>784</v>
      </c>
      <c r="AR58" s="103" t="s">
        <v>707</v>
      </c>
      <c r="AS58" s="103" t="s">
        <v>707</v>
      </c>
      <c r="AT58" s="103" t="s">
        <v>788</v>
      </c>
      <c r="AU58" s="103" t="s">
        <v>788</v>
      </c>
      <c r="AV58" s="103" t="s">
        <v>706</v>
      </c>
      <c r="AW58" s="103" t="s">
        <v>706</v>
      </c>
      <c r="AX58" s="103" t="s">
        <v>784</v>
      </c>
      <c r="AY58" s="103" t="s">
        <v>784</v>
      </c>
      <c r="AZ58" s="103"/>
      <c r="BA58" s="103"/>
      <c r="BB58" s="103"/>
      <c r="BC58" s="103"/>
      <c r="BD58" s="103"/>
      <c r="BE58" s="103"/>
      <c r="BF58" s="103"/>
      <c r="BG58" s="103"/>
    </row>
    <row r="59" spans="1:16348" s="99" customFormat="1" ht="27" customHeight="1" x14ac:dyDescent="0.25">
      <c r="A59" s="60">
        <v>34</v>
      </c>
      <c r="B59" s="86">
        <v>1</v>
      </c>
      <c r="C59" s="60" t="s">
        <v>450</v>
      </c>
      <c r="D59" s="60" t="s">
        <v>451</v>
      </c>
      <c r="E59" s="157" t="s">
        <v>789</v>
      </c>
      <c r="F59" s="127" t="s">
        <v>790</v>
      </c>
      <c r="G59" s="119" t="s">
        <v>543</v>
      </c>
      <c r="H59" s="118" t="s">
        <v>791</v>
      </c>
      <c r="I59" s="119" t="s">
        <v>484</v>
      </c>
      <c r="J59" s="90" t="s">
        <v>791</v>
      </c>
      <c r="K59" s="119" t="s">
        <v>484</v>
      </c>
      <c r="L59" s="90" t="s">
        <v>792</v>
      </c>
      <c r="M59" s="92" t="str">
        <f t="shared" si="0"/>
        <v>Software</v>
      </c>
      <c r="N59" s="92" t="str">
        <f t="shared" si="1"/>
        <v>Software</v>
      </c>
      <c r="O59" s="92" t="str">
        <f t="shared" si="2"/>
        <v>OS</v>
      </c>
      <c r="P59" s="90" t="s">
        <v>793</v>
      </c>
      <c r="Q59" s="90"/>
      <c r="R59" s="103" t="s">
        <v>794</v>
      </c>
      <c r="S59" s="103" t="s">
        <v>795</v>
      </c>
      <c r="T59" s="103" t="s">
        <v>795</v>
      </c>
      <c r="U59" s="103" t="s">
        <v>795</v>
      </c>
      <c r="V59" s="103" t="s">
        <v>795</v>
      </c>
      <c r="W59" s="103" t="s">
        <v>795</v>
      </c>
      <c r="X59" s="103" t="s">
        <v>795</v>
      </c>
      <c r="Y59" s="103" t="s">
        <v>795</v>
      </c>
      <c r="Z59" s="103" t="s">
        <v>795</v>
      </c>
      <c r="AA59" s="103" t="s">
        <v>795</v>
      </c>
      <c r="AB59" s="103" t="s">
        <v>795</v>
      </c>
      <c r="AC59" s="103" t="s">
        <v>795</v>
      </c>
      <c r="AD59" s="103" t="s">
        <v>796</v>
      </c>
      <c r="AE59" s="103" t="s">
        <v>796</v>
      </c>
      <c r="AF59" s="103" t="s">
        <v>796</v>
      </c>
      <c r="AG59" s="103" t="s">
        <v>796</v>
      </c>
      <c r="AH59" s="210" t="s">
        <v>796</v>
      </c>
      <c r="AI59" s="103" t="s">
        <v>796</v>
      </c>
      <c r="AJ59" s="103" t="s">
        <v>796</v>
      </c>
      <c r="AK59" s="103" t="s">
        <v>796</v>
      </c>
      <c r="AL59" s="103" t="s">
        <v>797</v>
      </c>
      <c r="AM59" s="103" t="s">
        <v>797</v>
      </c>
      <c r="AN59" s="103" t="s">
        <v>797</v>
      </c>
      <c r="AO59" s="103" t="s">
        <v>797</v>
      </c>
      <c r="AP59" s="103" t="s">
        <v>797</v>
      </c>
      <c r="AQ59" s="103" t="s">
        <v>797</v>
      </c>
      <c r="AR59" s="103" t="s">
        <v>797</v>
      </c>
      <c r="AS59" s="103" t="s">
        <v>797</v>
      </c>
      <c r="AT59" s="103" t="s">
        <v>797</v>
      </c>
      <c r="AU59" s="103" t="s">
        <v>797</v>
      </c>
      <c r="AV59" s="103" t="s">
        <v>797</v>
      </c>
      <c r="AW59" s="103" t="s">
        <v>797</v>
      </c>
      <c r="AX59" s="103" t="s">
        <v>797</v>
      </c>
      <c r="AY59" s="103" t="s">
        <v>797</v>
      </c>
      <c r="AZ59" s="103" t="s">
        <v>797</v>
      </c>
      <c r="BA59" s="103" t="s">
        <v>797</v>
      </c>
      <c r="BB59" s="103" t="s">
        <v>797</v>
      </c>
      <c r="BC59" s="103" t="s">
        <v>797</v>
      </c>
      <c r="BD59" s="103" t="s">
        <v>797</v>
      </c>
      <c r="BE59" s="103" t="s">
        <v>797</v>
      </c>
      <c r="BF59" s="103" t="s">
        <v>797</v>
      </c>
      <c r="BG59" s="103" t="s">
        <v>797</v>
      </c>
      <c r="BL59" s="102"/>
    </row>
    <row r="60" spans="1:16348" s="99" customFormat="1" ht="147.75" customHeight="1" x14ac:dyDescent="0.25">
      <c r="A60" s="60">
        <v>34</v>
      </c>
      <c r="B60" s="86">
        <v>1</v>
      </c>
      <c r="C60" s="60" t="s">
        <v>450</v>
      </c>
      <c r="D60" s="60" t="s">
        <v>451</v>
      </c>
      <c r="E60" s="87" t="s">
        <v>798</v>
      </c>
      <c r="F60" s="127" t="s">
        <v>799</v>
      </c>
      <c r="G60" s="119" t="s">
        <v>543</v>
      </c>
      <c r="H60" s="92" t="s">
        <v>791</v>
      </c>
      <c r="I60" s="119" t="s">
        <v>484</v>
      </c>
      <c r="J60" s="92" t="s">
        <v>791</v>
      </c>
      <c r="K60" s="119" t="s">
        <v>453</v>
      </c>
      <c r="L60" s="90" t="s">
        <v>800</v>
      </c>
      <c r="M60" s="92" t="str">
        <f t="shared" si="0"/>
        <v>Software</v>
      </c>
      <c r="N60" s="92" t="str">
        <f t="shared" si="1"/>
        <v>Software</v>
      </c>
      <c r="O60" s="92" t="str">
        <f t="shared" si="2"/>
        <v>Protocol</v>
      </c>
      <c r="P60" s="159" t="s">
        <v>1011</v>
      </c>
      <c r="Q60" s="159" t="s">
        <v>801</v>
      </c>
      <c r="R60" s="120" t="s">
        <v>802</v>
      </c>
      <c r="S60" s="120" t="s">
        <v>803</v>
      </c>
      <c r="T60" s="120" t="s">
        <v>804</v>
      </c>
      <c r="U60" s="120" t="s">
        <v>803</v>
      </c>
      <c r="V60" s="120" t="s">
        <v>805</v>
      </c>
      <c r="W60" s="120" t="s">
        <v>805</v>
      </c>
      <c r="X60" s="120" t="s">
        <v>805</v>
      </c>
      <c r="Y60" s="120" t="s">
        <v>805</v>
      </c>
      <c r="Z60" s="120" t="s">
        <v>805</v>
      </c>
      <c r="AA60" s="120" t="s">
        <v>806</v>
      </c>
      <c r="AB60" s="120" t="s">
        <v>806</v>
      </c>
      <c r="AC60" s="120" t="s">
        <v>806</v>
      </c>
      <c r="AD60" s="120" t="s">
        <v>807</v>
      </c>
      <c r="AE60" s="120" t="s">
        <v>808</v>
      </c>
      <c r="AF60" s="120" t="s">
        <v>808</v>
      </c>
      <c r="AG60" s="120" t="s">
        <v>808</v>
      </c>
      <c r="AH60" s="213" t="s">
        <v>809</v>
      </c>
      <c r="AI60" s="120" t="s">
        <v>809</v>
      </c>
      <c r="AJ60" s="120" t="s">
        <v>809</v>
      </c>
      <c r="AK60" s="120" t="s">
        <v>809</v>
      </c>
      <c r="AL60" s="120" t="s">
        <v>810</v>
      </c>
      <c r="AM60" s="120" t="s">
        <v>810</v>
      </c>
      <c r="AN60" s="120" t="s">
        <v>811</v>
      </c>
      <c r="AO60" s="120" t="s">
        <v>811</v>
      </c>
      <c r="AP60" s="120" t="s">
        <v>812</v>
      </c>
      <c r="AQ60" s="120" t="s">
        <v>812</v>
      </c>
      <c r="AR60" s="120" t="s">
        <v>813</v>
      </c>
      <c r="AS60" s="120" t="s">
        <v>814</v>
      </c>
      <c r="AT60" s="120" t="s">
        <v>813</v>
      </c>
      <c r="AU60" s="120" t="s">
        <v>813</v>
      </c>
      <c r="AV60" s="120" t="s">
        <v>815</v>
      </c>
      <c r="AW60" s="120" t="s">
        <v>815</v>
      </c>
      <c r="AX60" s="120" t="s">
        <v>815</v>
      </c>
      <c r="AY60" s="120" t="s">
        <v>815</v>
      </c>
      <c r="AZ60" s="120" t="s">
        <v>816</v>
      </c>
      <c r="BA60" s="120" t="s">
        <v>817</v>
      </c>
      <c r="BB60" s="120" t="s">
        <v>818</v>
      </c>
      <c r="BC60" s="120" t="s">
        <v>818</v>
      </c>
      <c r="BD60" s="120" t="s">
        <v>819</v>
      </c>
      <c r="BE60" s="120" t="s">
        <v>820</v>
      </c>
      <c r="BF60" s="120" t="s">
        <v>821</v>
      </c>
      <c r="BG60" s="120" t="s">
        <v>821</v>
      </c>
      <c r="BH60" s="102"/>
      <c r="BI60" s="102"/>
      <c r="BJ60" s="102"/>
      <c r="BK60" s="102"/>
      <c r="BL60" s="102"/>
    </row>
    <row r="61" spans="1:16348" s="99" customFormat="1" ht="42" customHeight="1" x14ac:dyDescent="0.25">
      <c r="A61" s="60">
        <v>34</v>
      </c>
      <c r="B61" s="86">
        <v>1</v>
      </c>
      <c r="C61" s="60" t="s">
        <v>450</v>
      </c>
      <c r="D61" s="60" t="s">
        <v>451</v>
      </c>
      <c r="E61" s="87" t="s">
        <v>822</v>
      </c>
      <c r="F61" s="127" t="s">
        <v>823</v>
      </c>
      <c r="G61" s="119" t="s">
        <v>543</v>
      </c>
      <c r="H61" s="160" t="s">
        <v>791</v>
      </c>
      <c r="I61" s="119" t="s">
        <v>484</v>
      </c>
      <c r="J61" s="92" t="s">
        <v>791</v>
      </c>
      <c r="K61" s="119" t="s">
        <v>506</v>
      </c>
      <c r="L61" s="108" t="s">
        <v>824</v>
      </c>
      <c r="M61" s="92" t="str">
        <f t="shared" si="0"/>
        <v>Software</v>
      </c>
      <c r="N61" s="92" t="str">
        <f t="shared" si="1"/>
        <v>Software</v>
      </c>
      <c r="O61" s="92" t="str">
        <f t="shared" si="2"/>
        <v>Development</v>
      </c>
      <c r="P61" s="109" t="s">
        <v>825</v>
      </c>
      <c r="Q61" s="95" t="s">
        <v>826</v>
      </c>
      <c r="R61" s="92" t="s">
        <v>827</v>
      </c>
      <c r="S61" s="103" t="s">
        <v>827</v>
      </c>
      <c r="T61" s="103" t="s">
        <v>827</v>
      </c>
      <c r="U61" s="103" t="s">
        <v>827</v>
      </c>
      <c r="V61" s="103" t="s">
        <v>827</v>
      </c>
      <c r="W61" s="103" t="s">
        <v>827</v>
      </c>
      <c r="X61" s="103" t="s">
        <v>827</v>
      </c>
      <c r="Y61" s="103" t="s">
        <v>827</v>
      </c>
      <c r="Z61" s="103" t="s">
        <v>827</v>
      </c>
      <c r="AA61" s="103" t="s">
        <v>827</v>
      </c>
      <c r="AB61" s="103" t="s">
        <v>827</v>
      </c>
      <c r="AC61" s="103" t="s">
        <v>827</v>
      </c>
      <c r="AD61" s="103" t="s">
        <v>827</v>
      </c>
      <c r="AE61" s="103" t="s">
        <v>827</v>
      </c>
      <c r="AF61" s="103" t="s">
        <v>827</v>
      </c>
      <c r="AG61" s="103" t="s">
        <v>827</v>
      </c>
      <c r="AH61" s="210" t="s">
        <v>1012</v>
      </c>
      <c r="AI61" s="103" t="s">
        <v>828</v>
      </c>
      <c r="AJ61" s="103" t="s">
        <v>829</v>
      </c>
      <c r="AK61" s="103" t="s">
        <v>829</v>
      </c>
      <c r="AL61" s="103" t="s">
        <v>829</v>
      </c>
      <c r="AM61" s="103" t="s">
        <v>829</v>
      </c>
      <c r="AN61" s="103" t="s">
        <v>829</v>
      </c>
      <c r="AO61" s="103" t="s">
        <v>829</v>
      </c>
      <c r="AP61" s="103" t="s">
        <v>829</v>
      </c>
      <c r="AQ61" s="103" t="s">
        <v>829</v>
      </c>
      <c r="AR61" s="103" t="s">
        <v>829</v>
      </c>
      <c r="AS61" s="103" t="s">
        <v>829</v>
      </c>
      <c r="AT61" s="103" t="s">
        <v>829</v>
      </c>
      <c r="AU61" s="103" t="s">
        <v>829</v>
      </c>
      <c r="AV61" s="103" t="s">
        <v>829</v>
      </c>
      <c r="AW61" s="103" t="s">
        <v>829</v>
      </c>
      <c r="AX61" s="103" t="s">
        <v>829</v>
      </c>
      <c r="AY61" s="103" t="s">
        <v>829</v>
      </c>
      <c r="AZ61" s="103" t="s">
        <v>829</v>
      </c>
      <c r="BA61" s="103" t="s">
        <v>829</v>
      </c>
      <c r="BB61" s="103" t="s">
        <v>829</v>
      </c>
      <c r="BC61" s="103" t="s">
        <v>829</v>
      </c>
      <c r="BD61" s="103" t="s">
        <v>829</v>
      </c>
      <c r="BE61" s="103" t="s">
        <v>829</v>
      </c>
      <c r="BF61" s="103" t="s">
        <v>829</v>
      </c>
      <c r="BG61" s="103" t="s">
        <v>829</v>
      </c>
      <c r="BH61" s="102"/>
      <c r="BI61" s="102"/>
      <c r="BJ61" s="102"/>
      <c r="BK61" s="102"/>
      <c r="BL61" s="102"/>
    </row>
    <row r="62" spans="1:16348" s="99" customFormat="1" ht="27" customHeight="1" x14ac:dyDescent="0.25">
      <c r="A62" s="60">
        <v>34</v>
      </c>
      <c r="B62" s="86">
        <v>1</v>
      </c>
      <c r="C62" s="60" t="s">
        <v>450</v>
      </c>
      <c r="D62" s="60" t="s">
        <v>451</v>
      </c>
      <c r="E62" s="157" t="s">
        <v>830</v>
      </c>
      <c r="F62" s="127" t="s">
        <v>831</v>
      </c>
      <c r="G62" s="119" t="s">
        <v>543</v>
      </c>
      <c r="H62" s="92" t="s">
        <v>791</v>
      </c>
      <c r="I62" s="119" t="s">
        <v>484</v>
      </c>
      <c r="J62" s="92" t="s">
        <v>791</v>
      </c>
      <c r="K62" s="119" t="s">
        <v>515</v>
      </c>
      <c r="L62" s="92" t="s">
        <v>832</v>
      </c>
      <c r="M62" s="92" t="str">
        <f t="shared" si="0"/>
        <v>Software</v>
      </c>
      <c r="N62" s="92" t="str">
        <f t="shared" si="1"/>
        <v>Software</v>
      </c>
      <c r="O62" s="92" t="str">
        <f t="shared" si="2"/>
        <v>Service</v>
      </c>
      <c r="P62" s="110" t="s">
        <v>833</v>
      </c>
      <c r="Q62" s="90"/>
      <c r="R62" s="104" t="s">
        <v>834</v>
      </c>
      <c r="S62" s="104" t="s">
        <v>834</v>
      </c>
      <c r="T62" s="104" t="s">
        <v>834</v>
      </c>
      <c r="U62" s="104" t="s">
        <v>834</v>
      </c>
      <c r="V62" s="103" t="s">
        <v>835</v>
      </c>
      <c r="W62" s="103" t="s">
        <v>835</v>
      </c>
      <c r="X62" s="103" t="s">
        <v>835</v>
      </c>
      <c r="Y62" s="103" t="s">
        <v>835</v>
      </c>
      <c r="Z62" s="103" t="s">
        <v>835</v>
      </c>
      <c r="AA62" s="103" t="s">
        <v>836</v>
      </c>
      <c r="AB62" s="103" t="s">
        <v>836</v>
      </c>
      <c r="AC62" s="103" t="s">
        <v>836</v>
      </c>
      <c r="AD62" s="103" t="s">
        <v>837</v>
      </c>
      <c r="AE62" s="103" t="s">
        <v>837</v>
      </c>
      <c r="AF62" s="103" t="s">
        <v>837</v>
      </c>
      <c r="AG62" s="103" t="s">
        <v>837</v>
      </c>
      <c r="AH62" s="210" t="s">
        <v>837</v>
      </c>
      <c r="AI62" s="103" t="s">
        <v>837</v>
      </c>
      <c r="AJ62" s="103" t="s">
        <v>837</v>
      </c>
      <c r="AK62" s="103" t="s">
        <v>837</v>
      </c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  <c r="IW62" s="104"/>
      <c r="IX62" s="104"/>
      <c r="IY62" s="104"/>
      <c r="IZ62" s="104"/>
      <c r="JA62" s="104"/>
      <c r="JB62" s="104"/>
      <c r="JC62" s="104"/>
      <c r="JD62" s="104"/>
      <c r="JE62" s="104"/>
      <c r="JF62" s="104"/>
      <c r="JG62" s="104"/>
      <c r="JH62" s="104"/>
      <c r="JI62" s="104"/>
      <c r="JJ62" s="104"/>
      <c r="JK62" s="104"/>
      <c r="JL62" s="104"/>
      <c r="JM62" s="104"/>
      <c r="JN62" s="104"/>
      <c r="JO62" s="104"/>
      <c r="JP62" s="104"/>
      <c r="JQ62" s="104"/>
      <c r="JR62" s="104"/>
      <c r="JS62" s="104"/>
      <c r="JT62" s="104"/>
      <c r="JU62" s="104"/>
      <c r="JV62" s="104"/>
      <c r="JW62" s="104"/>
      <c r="JX62" s="104"/>
      <c r="JY62" s="104"/>
      <c r="JZ62" s="104"/>
      <c r="KA62" s="104"/>
      <c r="KB62" s="104"/>
      <c r="KC62" s="104"/>
      <c r="KD62" s="104"/>
      <c r="KE62" s="104"/>
      <c r="KF62" s="104"/>
      <c r="KG62" s="104"/>
      <c r="KH62" s="104"/>
      <c r="KI62" s="104"/>
      <c r="KJ62" s="104"/>
      <c r="KK62" s="104"/>
      <c r="KL62" s="104"/>
      <c r="KM62" s="104"/>
      <c r="KN62" s="104"/>
      <c r="KO62" s="104"/>
      <c r="KP62" s="104"/>
      <c r="KQ62" s="104"/>
      <c r="KR62" s="104"/>
      <c r="KS62" s="104"/>
      <c r="KT62" s="104"/>
      <c r="KU62" s="104"/>
      <c r="KV62" s="104"/>
      <c r="KW62" s="104"/>
      <c r="KX62" s="104"/>
      <c r="KY62" s="104"/>
      <c r="KZ62" s="104"/>
      <c r="LA62" s="104"/>
      <c r="LB62" s="104"/>
      <c r="LC62" s="104"/>
      <c r="LD62" s="104"/>
      <c r="LE62" s="104"/>
      <c r="LF62" s="104"/>
      <c r="LG62" s="104"/>
      <c r="LH62" s="104"/>
      <c r="LI62" s="104"/>
      <c r="LJ62" s="104"/>
      <c r="LK62" s="104"/>
      <c r="LL62" s="104"/>
      <c r="LM62" s="104"/>
      <c r="LN62" s="104"/>
      <c r="LO62" s="104"/>
      <c r="LP62" s="104"/>
      <c r="LQ62" s="104"/>
      <c r="LR62" s="104"/>
      <c r="LS62" s="104"/>
      <c r="LT62" s="104"/>
      <c r="LU62" s="104"/>
      <c r="LV62" s="104"/>
      <c r="LW62" s="104"/>
      <c r="LX62" s="104"/>
      <c r="LY62" s="104"/>
      <c r="LZ62" s="104"/>
      <c r="MA62" s="104"/>
      <c r="MB62" s="104"/>
      <c r="MC62" s="104"/>
      <c r="MD62" s="104"/>
      <c r="ME62" s="104"/>
      <c r="MF62" s="104"/>
      <c r="MG62" s="104"/>
      <c r="MH62" s="104"/>
      <c r="MI62" s="104"/>
      <c r="MJ62" s="104"/>
      <c r="MK62" s="104"/>
      <c r="ML62" s="104"/>
      <c r="MM62" s="104"/>
      <c r="MN62" s="104"/>
      <c r="MO62" s="104"/>
      <c r="MP62" s="104"/>
      <c r="MQ62" s="104"/>
      <c r="MR62" s="104"/>
      <c r="MS62" s="104"/>
      <c r="MT62" s="104"/>
      <c r="MU62" s="104"/>
      <c r="MV62" s="104"/>
      <c r="MW62" s="104"/>
      <c r="MX62" s="104"/>
      <c r="MY62" s="104"/>
      <c r="MZ62" s="104"/>
      <c r="NA62" s="104"/>
      <c r="NB62" s="104"/>
      <c r="NC62" s="104"/>
      <c r="ND62" s="104"/>
      <c r="NE62" s="104"/>
      <c r="NF62" s="104"/>
      <c r="NG62" s="104"/>
      <c r="NH62" s="104"/>
      <c r="NI62" s="104"/>
      <c r="NJ62" s="104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4"/>
      <c r="NY62" s="104"/>
      <c r="NZ62" s="104"/>
      <c r="OA62" s="104"/>
      <c r="OB62" s="104"/>
      <c r="OC62" s="104"/>
      <c r="OD62" s="104"/>
      <c r="OE62" s="104"/>
      <c r="OF62" s="104"/>
      <c r="OG62" s="104"/>
      <c r="OH62" s="104"/>
      <c r="OI62" s="104"/>
      <c r="OJ62" s="104"/>
      <c r="OK62" s="104"/>
      <c r="OL62" s="104"/>
      <c r="OM62" s="104"/>
      <c r="ON62" s="104"/>
      <c r="OO62" s="104"/>
      <c r="OP62" s="104"/>
      <c r="OQ62" s="104"/>
      <c r="OR62" s="104"/>
      <c r="OS62" s="104"/>
      <c r="OT62" s="104"/>
      <c r="OU62" s="104"/>
      <c r="OV62" s="104"/>
      <c r="OW62" s="104"/>
      <c r="OX62" s="104"/>
      <c r="OY62" s="104"/>
      <c r="OZ62" s="104"/>
      <c r="PA62" s="104"/>
      <c r="PB62" s="104"/>
      <c r="PC62" s="104"/>
      <c r="PD62" s="104"/>
      <c r="PE62" s="104"/>
      <c r="PF62" s="104"/>
      <c r="PG62" s="104"/>
      <c r="PH62" s="104"/>
      <c r="PI62" s="104"/>
      <c r="PJ62" s="104"/>
      <c r="PK62" s="104"/>
      <c r="PL62" s="104"/>
      <c r="PM62" s="104"/>
      <c r="PN62" s="104"/>
      <c r="PO62" s="104"/>
      <c r="PP62" s="104"/>
      <c r="PQ62" s="104"/>
      <c r="PR62" s="104"/>
      <c r="PS62" s="104"/>
      <c r="PT62" s="104"/>
      <c r="PU62" s="104"/>
      <c r="PV62" s="104"/>
      <c r="PW62" s="104"/>
      <c r="PX62" s="104"/>
      <c r="PY62" s="104"/>
      <c r="PZ62" s="104"/>
      <c r="QA62" s="104"/>
      <c r="QB62" s="104"/>
      <c r="QC62" s="104"/>
      <c r="QD62" s="104"/>
      <c r="QE62" s="104"/>
      <c r="QF62" s="104"/>
      <c r="QG62" s="104"/>
      <c r="QH62" s="104"/>
      <c r="QI62" s="104"/>
      <c r="QJ62" s="104"/>
      <c r="QK62" s="104"/>
      <c r="QL62" s="104"/>
      <c r="QM62" s="104"/>
      <c r="QN62" s="104"/>
      <c r="QO62" s="104"/>
      <c r="QP62" s="104"/>
      <c r="QQ62" s="104"/>
      <c r="QR62" s="104"/>
      <c r="QS62" s="104"/>
      <c r="QT62" s="104"/>
      <c r="QU62" s="104"/>
      <c r="QV62" s="104"/>
      <c r="QW62" s="104"/>
      <c r="QX62" s="104"/>
      <c r="QY62" s="104"/>
      <c r="QZ62" s="104"/>
      <c r="RA62" s="104"/>
      <c r="RB62" s="104"/>
      <c r="RC62" s="104"/>
      <c r="RD62" s="104"/>
      <c r="RE62" s="104"/>
      <c r="RF62" s="104"/>
      <c r="RG62" s="104"/>
      <c r="RH62" s="104"/>
      <c r="RI62" s="104"/>
      <c r="RJ62" s="104"/>
      <c r="RK62" s="104"/>
      <c r="RL62" s="104"/>
      <c r="RM62" s="104"/>
      <c r="RN62" s="104"/>
      <c r="RO62" s="104"/>
      <c r="RP62" s="104"/>
      <c r="RQ62" s="104"/>
      <c r="RR62" s="104"/>
      <c r="RS62" s="104"/>
      <c r="RT62" s="104"/>
      <c r="RU62" s="104"/>
      <c r="RV62" s="104"/>
      <c r="RW62" s="104"/>
      <c r="RX62" s="104"/>
      <c r="RY62" s="104"/>
      <c r="RZ62" s="104"/>
      <c r="SA62" s="104"/>
      <c r="SB62" s="104"/>
      <c r="SC62" s="104"/>
      <c r="SD62" s="104"/>
      <c r="SE62" s="104"/>
      <c r="SF62" s="104"/>
      <c r="SG62" s="104"/>
      <c r="SH62" s="104"/>
      <c r="SI62" s="104"/>
      <c r="SJ62" s="104"/>
      <c r="SK62" s="104"/>
      <c r="SL62" s="104"/>
      <c r="SM62" s="104"/>
      <c r="SN62" s="104"/>
      <c r="SO62" s="104"/>
      <c r="SP62" s="104"/>
      <c r="SQ62" s="104"/>
      <c r="SR62" s="104"/>
      <c r="SS62" s="104"/>
      <c r="ST62" s="104"/>
      <c r="SU62" s="104"/>
      <c r="SV62" s="104"/>
      <c r="SW62" s="104"/>
      <c r="SX62" s="104"/>
      <c r="SY62" s="104"/>
      <c r="SZ62" s="104"/>
      <c r="TA62" s="104"/>
      <c r="TB62" s="104"/>
      <c r="TC62" s="104"/>
      <c r="TD62" s="104"/>
      <c r="TE62" s="104"/>
      <c r="TF62" s="104"/>
      <c r="TG62" s="104"/>
      <c r="TH62" s="104"/>
      <c r="TI62" s="104"/>
      <c r="TJ62" s="104"/>
      <c r="TK62" s="104"/>
      <c r="TL62" s="104"/>
      <c r="TM62" s="104"/>
      <c r="TN62" s="104"/>
      <c r="TO62" s="104"/>
      <c r="TP62" s="104"/>
      <c r="TQ62" s="104"/>
      <c r="TR62" s="104"/>
      <c r="TS62" s="104"/>
      <c r="TT62" s="104"/>
      <c r="TU62" s="104"/>
      <c r="TV62" s="104"/>
      <c r="TW62" s="104"/>
      <c r="TX62" s="104"/>
      <c r="TY62" s="104"/>
      <c r="TZ62" s="104"/>
      <c r="UA62" s="104"/>
      <c r="UB62" s="104"/>
      <c r="UC62" s="104"/>
      <c r="UD62" s="104"/>
      <c r="UE62" s="104"/>
      <c r="UF62" s="104"/>
      <c r="UG62" s="104"/>
      <c r="UH62" s="104"/>
      <c r="UI62" s="104"/>
      <c r="UJ62" s="104"/>
      <c r="UK62" s="104"/>
      <c r="UL62" s="104"/>
      <c r="UM62" s="104"/>
      <c r="UN62" s="104"/>
      <c r="UO62" s="104"/>
      <c r="UP62" s="104"/>
      <c r="UQ62" s="104"/>
      <c r="UR62" s="104"/>
      <c r="US62" s="104"/>
      <c r="UT62" s="104"/>
      <c r="UU62" s="104"/>
      <c r="UV62" s="104"/>
      <c r="UW62" s="104"/>
      <c r="UX62" s="104"/>
      <c r="UY62" s="104"/>
      <c r="UZ62" s="104"/>
      <c r="VA62" s="104"/>
      <c r="VB62" s="104"/>
      <c r="VC62" s="104"/>
      <c r="VD62" s="104"/>
      <c r="VE62" s="104"/>
      <c r="VF62" s="104"/>
      <c r="VG62" s="104"/>
      <c r="VH62" s="104"/>
      <c r="VI62" s="104"/>
      <c r="VJ62" s="104"/>
      <c r="VK62" s="104"/>
      <c r="VL62" s="104"/>
      <c r="VM62" s="104"/>
      <c r="VN62" s="104"/>
      <c r="VO62" s="104"/>
      <c r="VP62" s="104"/>
      <c r="VQ62" s="104"/>
      <c r="VR62" s="104"/>
      <c r="VS62" s="104"/>
      <c r="VT62" s="104"/>
      <c r="VU62" s="104"/>
      <c r="VV62" s="104"/>
      <c r="VW62" s="104"/>
      <c r="VX62" s="104"/>
      <c r="VY62" s="104"/>
      <c r="VZ62" s="104"/>
      <c r="WA62" s="104"/>
      <c r="WB62" s="104"/>
      <c r="WC62" s="104"/>
      <c r="WD62" s="104"/>
      <c r="WE62" s="104"/>
      <c r="WF62" s="104"/>
      <c r="WG62" s="104"/>
      <c r="WH62" s="104"/>
      <c r="WI62" s="104"/>
      <c r="WJ62" s="104"/>
      <c r="WK62" s="104"/>
      <c r="WL62" s="104"/>
      <c r="WM62" s="104"/>
      <c r="WN62" s="104"/>
      <c r="WO62" s="104"/>
      <c r="WP62" s="104"/>
      <c r="WQ62" s="104"/>
      <c r="WR62" s="104"/>
      <c r="WS62" s="104"/>
      <c r="WT62" s="104"/>
      <c r="WU62" s="104"/>
      <c r="WV62" s="104"/>
      <c r="WW62" s="104"/>
      <c r="WX62" s="104"/>
      <c r="WY62" s="104"/>
      <c r="WZ62" s="104"/>
      <c r="XA62" s="104"/>
      <c r="XB62" s="104"/>
      <c r="XC62" s="104"/>
      <c r="XD62" s="104"/>
      <c r="XE62" s="104"/>
      <c r="XF62" s="104"/>
      <c r="XG62" s="104"/>
      <c r="XH62" s="104"/>
      <c r="XI62" s="104"/>
      <c r="XJ62" s="104"/>
      <c r="XK62" s="104"/>
      <c r="XL62" s="104"/>
      <c r="XM62" s="104"/>
      <c r="XN62" s="104"/>
      <c r="XO62" s="104"/>
      <c r="XP62" s="104"/>
      <c r="XQ62" s="104"/>
      <c r="XR62" s="104"/>
      <c r="XS62" s="104"/>
      <c r="XT62" s="104"/>
      <c r="XU62" s="104"/>
      <c r="XV62" s="104"/>
      <c r="XW62" s="104"/>
      <c r="XX62" s="104"/>
      <c r="XY62" s="104"/>
      <c r="XZ62" s="104"/>
      <c r="YA62" s="104"/>
      <c r="YB62" s="104"/>
      <c r="YC62" s="104"/>
      <c r="YD62" s="104"/>
      <c r="YE62" s="104"/>
      <c r="YF62" s="104"/>
      <c r="YG62" s="104"/>
      <c r="YH62" s="104"/>
      <c r="YI62" s="104"/>
      <c r="YJ62" s="104"/>
      <c r="YK62" s="104"/>
      <c r="YL62" s="104"/>
      <c r="YM62" s="104"/>
      <c r="YN62" s="104"/>
      <c r="YO62" s="104"/>
      <c r="YP62" s="104"/>
      <c r="YQ62" s="104"/>
      <c r="YR62" s="104"/>
      <c r="YS62" s="104"/>
      <c r="YT62" s="104"/>
      <c r="YU62" s="104"/>
      <c r="YV62" s="104"/>
      <c r="YW62" s="104"/>
      <c r="YX62" s="104"/>
      <c r="YY62" s="104"/>
      <c r="YZ62" s="104"/>
      <c r="ZA62" s="104"/>
      <c r="ZB62" s="104"/>
      <c r="ZC62" s="104"/>
      <c r="ZD62" s="104"/>
      <c r="ZE62" s="104"/>
      <c r="ZF62" s="104"/>
      <c r="ZG62" s="104"/>
      <c r="ZH62" s="104"/>
      <c r="ZI62" s="104"/>
      <c r="ZJ62" s="104"/>
      <c r="ZK62" s="104"/>
      <c r="ZL62" s="104"/>
      <c r="ZM62" s="104"/>
      <c r="ZN62" s="104"/>
      <c r="ZO62" s="104"/>
      <c r="ZP62" s="104"/>
      <c r="ZQ62" s="104"/>
      <c r="ZR62" s="104"/>
      <c r="ZS62" s="104"/>
      <c r="ZT62" s="104"/>
      <c r="ZU62" s="104"/>
      <c r="ZV62" s="104"/>
      <c r="ZW62" s="104"/>
      <c r="ZX62" s="104"/>
      <c r="ZY62" s="104"/>
      <c r="ZZ62" s="104"/>
      <c r="AAA62" s="104"/>
      <c r="AAB62" s="104"/>
      <c r="AAC62" s="104"/>
      <c r="AAD62" s="104"/>
      <c r="AAE62" s="104"/>
      <c r="AAF62" s="104"/>
      <c r="AAG62" s="104"/>
      <c r="AAH62" s="104"/>
      <c r="AAI62" s="104"/>
      <c r="AAJ62" s="104"/>
      <c r="AAK62" s="104"/>
      <c r="AAL62" s="104"/>
      <c r="AAM62" s="104"/>
      <c r="AAN62" s="104"/>
      <c r="AAO62" s="104"/>
      <c r="AAP62" s="104"/>
      <c r="AAQ62" s="104"/>
      <c r="AAR62" s="104"/>
      <c r="AAS62" s="104"/>
      <c r="AAT62" s="104"/>
      <c r="AAU62" s="104"/>
      <c r="AAV62" s="104"/>
      <c r="AAW62" s="104"/>
      <c r="AAX62" s="104"/>
      <c r="AAY62" s="104"/>
      <c r="AAZ62" s="104"/>
      <c r="ABA62" s="104"/>
      <c r="ABB62" s="104"/>
      <c r="ABC62" s="104"/>
      <c r="ABD62" s="104"/>
      <c r="ABE62" s="104"/>
      <c r="ABF62" s="104"/>
      <c r="ABG62" s="104"/>
      <c r="ABH62" s="104"/>
      <c r="ABI62" s="104"/>
      <c r="ABJ62" s="104"/>
      <c r="ABK62" s="104"/>
      <c r="ABL62" s="104"/>
      <c r="ABM62" s="104"/>
      <c r="ABN62" s="104"/>
      <c r="ABO62" s="104"/>
      <c r="ABP62" s="104"/>
      <c r="ABQ62" s="104"/>
      <c r="ABR62" s="104"/>
      <c r="ABS62" s="104"/>
      <c r="ABT62" s="104"/>
      <c r="ABU62" s="104"/>
      <c r="ABV62" s="104"/>
      <c r="ABW62" s="104"/>
      <c r="ABX62" s="104"/>
      <c r="ABY62" s="104"/>
      <c r="ABZ62" s="104"/>
      <c r="ACA62" s="104"/>
      <c r="ACB62" s="104"/>
      <c r="ACC62" s="104"/>
      <c r="ACD62" s="104"/>
      <c r="ACE62" s="104"/>
      <c r="ACF62" s="104"/>
      <c r="ACG62" s="104"/>
      <c r="ACH62" s="104"/>
      <c r="ACI62" s="104"/>
      <c r="ACJ62" s="104"/>
      <c r="ACK62" s="104"/>
      <c r="ACL62" s="104"/>
      <c r="ACM62" s="104"/>
      <c r="ACN62" s="104"/>
      <c r="ACO62" s="104"/>
      <c r="ACP62" s="104"/>
      <c r="ACQ62" s="104"/>
      <c r="ACR62" s="104"/>
      <c r="ACS62" s="104"/>
      <c r="ACT62" s="104"/>
      <c r="ACU62" s="104"/>
      <c r="ACV62" s="104"/>
      <c r="ACW62" s="104"/>
      <c r="ACX62" s="104"/>
      <c r="ACY62" s="104"/>
      <c r="ACZ62" s="104"/>
      <c r="ADA62" s="104"/>
      <c r="ADB62" s="104"/>
      <c r="ADC62" s="104"/>
      <c r="ADD62" s="104"/>
      <c r="ADE62" s="104"/>
      <c r="ADF62" s="104"/>
      <c r="ADG62" s="104"/>
      <c r="ADH62" s="104"/>
      <c r="ADI62" s="104"/>
      <c r="ADJ62" s="104"/>
      <c r="ADK62" s="104"/>
      <c r="ADL62" s="104"/>
      <c r="ADM62" s="104"/>
      <c r="ADN62" s="104"/>
      <c r="ADO62" s="104"/>
      <c r="ADP62" s="104"/>
      <c r="ADQ62" s="104"/>
      <c r="ADR62" s="104"/>
      <c r="ADS62" s="104"/>
      <c r="ADT62" s="104"/>
      <c r="ADU62" s="104"/>
      <c r="ADV62" s="104"/>
      <c r="ADW62" s="104"/>
      <c r="ADX62" s="104"/>
      <c r="ADY62" s="104"/>
      <c r="ADZ62" s="104"/>
      <c r="AEA62" s="104"/>
      <c r="AEB62" s="104"/>
      <c r="AEC62" s="104"/>
      <c r="AED62" s="104"/>
      <c r="AEE62" s="104"/>
      <c r="AEF62" s="104"/>
      <c r="AEG62" s="104"/>
      <c r="AEH62" s="104"/>
      <c r="AEI62" s="104"/>
      <c r="AEJ62" s="104"/>
      <c r="AEK62" s="104"/>
      <c r="AEL62" s="104"/>
      <c r="AEM62" s="104"/>
      <c r="AEN62" s="104"/>
      <c r="AEO62" s="104"/>
      <c r="AEP62" s="104"/>
      <c r="AEQ62" s="104"/>
      <c r="AER62" s="104"/>
      <c r="AES62" s="104"/>
      <c r="AET62" s="104"/>
      <c r="AEU62" s="104"/>
      <c r="AEV62" s="104"/>
      <c r="AEW62" s="104"/>
      <c r="AEX62" s="104"/>
      <c r="AEY62" s="104"/>
      <c r="AEZ62" s="104"/>
      <c r="AFA62" s="104"/>
      <c r="AFB62" s="104"/>
      <c r="AFC62" s="104"/>
      <c r="AFD62" s="104"/>
      <c r="AFE62" s="104"/>
      <c r="AFF62" s="104"/>
      <c r="AFG62" s="104"/>
      <c r="AFH62" s="104"/>
      <c r="AFI62" s="104"/>
      <c r="AFJ62" s="104"/>
      <c r="AFK62" s="104"/>
      <c r="AFL62" s="104"/>
      <c r="AFM62" s="104"/>
      <c r="AFN62" s="104"/>
      <c r="AFO62" s="104"/>
      <c r="AFP62" s="104"/>
      <c r="AFQ62" s="104"/>
      <c r="AFR62" s="104"/>
      <c r="AFS62" s="104"/>
      <c r="AFT62" s="104"/>
      <c r="AFU62" s="104"/>
      <c r="AFV62" s="104"/>
      <c r="AFW62" s="104"/>
      <c r="AFX62" s="104"/>
      <c r="AFY62" s="104"/>
      <c r="AFZ62" s="104"/>
      <c r="AGA62" s="104"/>
      <c r="AGB62" s="104"/>
      <c r="AGC62" s="104"/>
      <c r="AGD62" s="104"/>
      <c r="AGE62" s="104"/>
      <c r="AGF62" s="104"/>
      <c r="AGG62" s="104"/>
      <c r="AGH62" s="104"/>
      <c r="AGI62" s="104"/>
      <c r="AGJ62" s="104"/>
      <c r="AGK62" s="104"/>
      <c r="AGL62" s="104"/>
      <c r="AGM62" s="104"/>
      <c r="AGN62" s="104"/>
      <c r="AGO62" s="104"/>
      <c r="AGP62" s="104"/>
      <c r="AGQ62" s="104"/>
      <c r="AGR62" s="104"/>
      <c r="AGS62" s="104"/>
      <c r="AGT62" s="104"/>
      <c r="AGU62" s="104"/>
      <c r="AGV62" s="104"/>
      <c r="AGW62" s="104"/>
      <c r="AGX62" s="104"/>
      <c r="AGY62" s="104"/>
      <c r="AGZ62" s="104"/>
      <c r="AHA62" s="104"/>
      <c r="AHB62" s="104"/>
      <c r="AHC62" s="104"/>
      <c r="AHD62" s="104"/>
      <c r="AHE62" s="104"/>
      <c r="AHF62" s="104"/>
      <c r="AHG62" s="104"/>
      <c r="AHH62" s="104"/>
      <c r="AHI62" s="104"/>
      <c r="AHJ62" s="104"/>
      <c r="AHK62" s="104"/>
      <c r="AHL62" s="104"/>
      <c r="AHM62" s="104"/>
      <c r="AHN62" s="104"/>
      <c r="AHO62" s="104"/>
      <c r="AHP62" s="104"/>
      <c r="AHQ62" s="104"/>
      <c r="AHR62" s="104"/>
      <c r="AHS62" s="104"/>
      <c r="AHT62" s="104"/>
      <c r="AHU62" s="104"/>
      <c r="AHV62" s="104"/>
      <c r="AHW62" s="104"/>
      <c r="AHX62" s="104"/>
      <c r="AHY62" s="104"/>
      <c r="AHZ62" s="104"/>
      <c r="AIA62" s="104"/>
      <c r="AIB62" s="104"/>
      <c r="AIC62" s="104"/>
      <c r="AID62" s="104"/>
      <c r="AIE62" s="104"/>
      <c r="AIF62" s="104"/>
      <c r="AIG62" s="104"/>
      <c r="AIH62" s="104"/>
      <c r="AII62" s="104"/>
      <c r="AIJ62" s="104"/>
      <c r="AIK62" s="104"/>
      <c r="AIL62" s="104"/>
      <c r="AIM62" s="104"/>
      <c r="AIN62" s="104"/>
      <c r="AIO62" s="104"/>
      <c r="AIP62" s="104"/>
      <c r="AIQ62" s="104"/>
      <c r="AIR62" s="104"/>
      <c r="AIS62" s="104"/>
      <c r="AIT62" s="104"/>
      <c r="AIU62" s="104"/>
      <c r="AIV62" s="104"/>
      <c r="AIW62" s="104"/>
      <c r="AIX62" s="104"/>
      <c r="AIY62" s="104"/>
      <c r="AIZ62" s="104"/>
      <c r="AJA62" s="104"/>
      <c r="AJB62" s="104"/>
      <c r="AJC62" s="104"/>
      <c r="AJD62" s="104"/>
      <c r="AJE62" s="104"/>
      <c r="AJF62" s="104"/>
      <c r="AJG62" s="104"/>
      <c r="AJH62" s="104"/>
      <c r="AJI62" s="104"/>
      <c r="AJJ62" s="104"/>
      <c r="AJK62" s="104"/>
      <c r="AJL62" s="104"/>
      <c r="AJM62" s="104"/>
      <c r="AJN62" s="104"/>
      <c r="AJO62" s="104"/>
      <c r="AJP62" s="104"/>
      <c r="AJQ62" s="104"/>
      <c r="AJR62" s="104"/>
      <c r="AJS62" s="104"/>
      <c r="AJT62" s="104"/>
      <c r="AJU62" s="104"/>
      <c r="AJV62" s="104"/>
      <c r="AJW62" s="104"/>
      <c r="AJX62" s="104"/>
      <c r="AJY62" s="104"/>
      <c r="AJZ62" s="104"/>
      <c r="AKA62" s="104"/>
      <c r="AKB62" s="104"/>
      <c r="AKC62" s="104"/>
      <c r="AKD62" s="104"/>
      <c r="AKE62" s="104"/>
      <c r="AKF62" s="104"/>
      <c r="AKG62" s="104"/>
      <c r="AKH62" s="104"/>
      <c r="AKI62" s="104"/>
      <c r="AKJ62" s="104"/>
      <c r="AKK62" s="104"/>
      <c r="AKL62" s="104"/>
      <c r="AKM62" s="104"/>
      <c r="AKN62" s="104"/>
      <c r="AKO62" s="104"/>
      <c r="AKP62" s="104"/>
      <c r="AKQ62" s="104"/>
      <c r="AKR62" s="104"/>
      <c r="AKS62" s="104"/>
      <c r="AKT62" s="104"/>
      <c r="AKU62" s="104"/>
      <c r="AKV62" s="104"/>
      <c r="AKW62" s="104"/>
      <c r="AKX62" s="104"/>
      <c r="AKY62" s="104"/>
      <c r="AKZ62" s="104"/>
      <c r="ALA62" s="104"/>
      <c r="ALB62" s="104"/>
      <c r="ALC62" s="104"/>
      <c r="ALD62" s="104"/>
      <c r="ALE62" s="104"/>
      <c r="ALF62" s="104"/>
      <c r="ALG62" s="104"/>
      <c r="ALH62" s="104"/>
      <c r="ALI62" s="104"/>
      <c r="ALJ62" s="104"/>
      <c r="ALK62" s="104"/>
      <c r="ALL62" s="104"/>
      <c r="ALM62" s="104"/>
      <c r="ALN62" s="104"/>
      <c r="ALO62" s="104"/>
      <c r="ALP62" s="104"/>
      <c r="ALQ62" s="104"/>
      <c r="ALR62" s="104"/>
      <c r="ALS62" s="104"/>
      <c r="ALT62" s="104"/>
      <c r="ALU62" s="104"/>
      <c r="ALV62" s="104"/>
      <c r="ALW62" s="104"/>
      <c r="ALX62" s="104"/>
      <c r="ALY62" s="104"/>
      <c r="ALZ62" s="104"/>
      <c r="AMA62" s="104"/>
      <c r="AMB62" s="104"/>
      <c r="AMC62" s="104"/>
      <c r="AMD62" s="104"/>
      <c r="AME62" s="104"/>
      <c r="AMF62" s="104"/>
      <c r="AMG62" s="104"/>
      <c r="AMH62" s="104"/>
      <c r="AMI62" s="104"/>
      <c r="AMJ62" s="104"/>
      <c r="AMK62" s="104"/>
      <c r="AML62" s="104"/>
      <c r="AMM62" s="104"/>
      <c r="AMN62" s="104"/>
      <c r="AMO62" s="104"/>
      <c r="AMP62" s="104"/>
      <c r="AMQ62" s="104"/>
      <c r="AMR62" s="104"/>
      <c r="AMS62" s="104"/>
      <c r="AMT62" s="104"/>
      <c r="AMU62" s="104"/>
      <c r="AMV62" s="104"/>
      <c r="AMW62" s="104"/>
      <c r="AMX62" s="104"/>
      <c r="AMY62" s="104"/>
      <c r="AMZ62" s="104"/>
      <c r="ANA62" s="104"/>
      <c r="ANB62" s="104"/>
      <c r="ANC62" s="104"/>
      <c r="AND62" s="104"/>
      <c r="ANE62" s="104"/>
      <c r="ANF62" s="104"/>
      <c r="ANG62" s="104"/>
      <c r="ANH62" s="104"/>
      <c r="ANI62" s="104"/>
      <c r="ANJ62" s="104"/>
      <c r="ANK62" s="104"/>
      <c r="ANL62" s="104"/>
      <c r="ANM62" s="104"/>
      <c r="ANN62" s="104"/>
      <c r="ANO62" s="104"/>
      <c r="ANP62" s="104"/>
      <c r="ANQ62" s="104"/>
      <c r="ANR62" s="104"/>
      <c r="ANS62" s="104"/>
      <c r="ANT62" s="104"/>
      <c r="ANU62" s="104"/>
      <c r="ANV62" s="104"/>
      <c r="ANW62" s="104"/>
      <c r="ANX62" s="104"/>
      <c r="ANY62" s="104"/>
      <c r="ANZ62" s="104"/>
      <c r="AOA62" s="104"/>
      <c r="AOB62" s="104"/>
      <c r="AOC62" s="104"/>
      <c r="AOD62" s="104"/>
      <c r="AOE62" s="104"/>
      <c r="AOF62" s="104"/>
      <c r="AOG62" s="104"/>
      <c r="AOH62" s="104"/>
      <c r="AOI62" s="104"/>
      <c r="AOJ62" s="104"/>
      <c r="AOK62" s="104"/>
      <c r="AOL62" s="104"/>
      <c r="AOM62" s="104"/>
      <c r="AON62" s="104"/>
      <c r="AOO62" s="104"/>
      <c r="AOP62" s="104"/>
      <c r="AOQ62" s="104"/>
      <c r="AOR62" s="104"/>
      <c r="AOS62" s="104"/>
      <c r="AOT62" s="104"/>
      <c r="AOU62" s="104"/>
      <c r="AOV62" s="104"/>
      <c r="AOW62" s="104"/>
      <c r="AOX62" s="104"/>
      <c r="AOY62" s="104"/>
      <c r="AOZ62" s="104"/>
      <c r="APA62" s="104"/>
      <c r="APB62" s="104"/>
      <c r="APC62" s="104"/>
      <c r="APD62" s="104"/>
      <c r="APE62" s="104"/>
      <c r="APF62" s="104"/>
      <c r="APG62" s="104"/>
      <c r="APH62" s="104"/>
      <c r="API62" s="104"/>
      <c r="APJ62" s="104"/>
      <c r="APK62" s="104"/>
      <c r="APL62" s="104"/>
      <c r="APM62" s="104"/>
      <c r="APN62" s="104"/>
      <c r="APO62" s="104"/>
      <c r="APP62" s="104"/>
      <c r="APQ62" s="104"/>
      <c r="APR62" s="104"/>
      <c r="APS62" s="104"/>
      <c r="APT62" s="104"/>
      <c r="APU62" s="104"/>
      <c r="APV62" s="104"/>
      <c r="APW62" s="104"/>
      <c r="APX62" s="104"/>
      <c r="APY62" s="104"/>
      <c r="APZ62" s="104"/>
      <c r="AQA62" s="104"/>
      <c r="AQB62" s="104"/>
      <c r="AQC62" s="104"/>
      <c r="AQD62" s="104"/>
      <c r="AQE62" s="104"/>
      <c r="AQF62" s="104"/>
      <c r="AQG62" s="104"/>
      <c r="AQH62" s="104"/>
      <c r="AQI62" s="104"/>
      <c r="AQJ62" s="104"/>
      <c r="AQK62" s="104"/>
      <c r="AQL62" s="104"/>
      <c r="AQM62" s="104"/>
      <c r="AQN62" s="104"/>
      <c r="AQO62" s="104"/>
      <c r="AQP62" s="104"/>
      <c r="AQQ62" s="104"/>
      <c r="AQR62" s="104"/>
      <c r="AQS62" s="104"/>
      <c r="AQT62" s="104"/>
      <c r="AQU62" s="104"/>
      <c r="AQV62" s="104"/>
      <c r="AQW62" s="104"/>
      <c r="AQX62" s="104"/>
      <c r="AQY62" s="104"/>
      <c r="AQZ62" s="104"/>
      <c r="ARA62" s="104"/>
      <c r="ARB62" s="104"/>
      <c r="ARC62" s="104"/>
      <c r="ARD62" s="104"/>
      <c r="ARE62" s="104"/>
      <c r="ARF62" s="104"/>
      <c r="ARG62" s="104"/>
      <c r="ARH62" s="104"/>
      <c r="ARI62" s="104"/>
      <c r="ARJ62" s="104"/>
      <c r="ARK62" s="104"/>
      <c r="ARL62" s="104"/>
      <c r="ARM62" s="104"/>
      <c r="ARN62" s="104"/>
      <c r="ARO62" s="104"/>
      <c r="ARP62" s="104"/>
      <c r="ARQ62" s="104"/>
      <c r="ARR62" s="104"/>
      <c r="ARS62" s="104"/>
      <c r="ART62" s="104"/>
      <c r="ARU62" s="104"/>
      <c r="ARV62" s="104"/>
      <c r="ARW62" s="104"/>
      <c r="ARX62" s="104"/>
      <c r="ARY62" s="104"/>
      <c r="ARZ62" s="104"/>
      <c r="ASA62" s="104"/>
      <c r="ASB62" s="104"/>
      <c r="ASC62" s="104"/>
      <c r="ASD62" s="104"/>
      <c r="ASE62" s="104"/>
      <c r="ASF62" s="104"/>
      <c r="ASG62" s="104"/>
      <c r="ASH62" s="104"/>
      <c r="ASI62" s="104"/>
      <c r="ASJ62" s="104"/>
      <c r="ASK62" s="104"/>
      <c r="ASL62" s="104"/>
      <c r="ASM62" s="104"/>
      <c r="ASN62" s="104"/>
      <c r="ASO62" s="104"/>
      <c r="ASP62" s="104"/>
      <c r="ASQ62" s="104"/>
      <c r="ASR62" s="104"/>
      <c r="ASS62" s="104"/>
      <c r="AST62" s="104"/>
      <c r="ASU62" s="104"/>
      <c r="ASV62" s="104"/>
      <c r="ASW62" s="104"/>
      <c r="ASX62" s="104"/>
      <c r="ASY62" s="104"/>
      <c r="ASZ62" s="104"/>
      <c r="ATA62" s="104"/>
      <c r="ATB62" s="104"/>
      <c r="ATC62" s="104"/>
      <c r="ATD62" s="104"/>
      <c r="ATE62" s="104"/>
      <c r="ATF62" s="104"/>
      <c r="ATG62" s="104"/>
      <c r="ATH62" s="104"/>
      <c r="ATI62" s="104"/>
      <c r="ATJ62" s="104"/>
      <c r="ATK62" s="104"/>
      <c r="ATL62" s="104"/>
      <c r="ATM62" s="104"/>
      <c r="ATN62" s="104"/>
      <c r="ATO62" s="104"/>
      <c r="ATP62" s="104"/>
      <c r="ATQ62" s="104"/>
      <c r="ATR62" s="104"/>
      <c r="ATS62" s="104"/>
      <c r="ATT62" s="104"/>
      <c r="ATU62" s="104"/>
      <c r="ATV62" s="104"/>
      <c r="ATW62" s="104"/>
      <c r="ATX62" s="104"/>
      <c r="ATY62" s="104"/>
      <c r="ATZ62" s="104"/>
      <c r="AUA62" s="104"/>
      <c r="AUB62" s="104"/>
      <c r="AUC62" s="104"/>
      <c r="AUD62" s="104"/>
      <c r="AUE62" s="104"/>
      <c r="AUF62" s="104"/>
      <c r="AUG62" s="104"/>
      <c r="AUH62" s="104"/>
      <c r="AUI62" s="104"/>
      <c r="AUJ62" s="104"/>
      <c r="AUK62" s="104"/>
      <c r="AUL62" s="104"/>
      <c r="AUM62" s="104"/>
      <c r="AUN62" s="104"/>
      <c r="AUO62" s="104"/>
      <c r="AUP62" s="104"/>
      <c r="AUQ62" s="104"/>
      <c r="AUR62" s="104"/>
      <c r="AUS62" s="104"/>
      <c r="AUT62" s="104"/>
      <c r="AUU62" s="104"/>
      <c r="AUV62" s="104"/>
      <c r="AUW62" s="104"/>
      <c r="AUX62" s="104"/>
      <c r="AUY62" s="104"/>
      <c r="AUZ62" s="104"/>
      <c r="AVA62" s="104"/>
      <c r="AVB62" s="104"/>
      <c r="AVC62" s="104"/>
      <c r="AVD62" s="104"/>
      <c r="AVE62" s="104"/>
      <c r="AVF62" s="104"/>
      <c r="AVG62" s="104"/>
      <c r="AVH62" s="104"/>
      <c r="AVI62" s="104"/>
      <c r="AVJ62" s="104"/>
      <c r="AVK62" s="104"/>
      <c r="AVL62" s="104"/>
      <c r="AVM62" s="104"/>
      <c r="AVN62" s="104"/>
      <c r="AVO62" s="104"/>
      <c r="AVP62" s="104"/>
      <c r="AVQ62" s="104"/>
      <c r="AVR62" s="104"/>
      <c r="AVS62" s="104"/>
      <c r="AVT62" s="104"/>
      <c r="AVU62" s="104"/>
      <c r="AVV62" s="104"/>
      <c r="AVW62" s="104"/>
      <c r="AVX62" s="104"/>
      <c r="AVY62" s="104"/>
      <c r="AVZ62" s="104"/>
      <c r="AWA62" s="104"/>
      <c r="AWB62" s="104"/>
      <c r="AWC62" s="104"/>
      <c r="AWD62" s="104"/>
      <c r="AWE62" s="104"/>
      <c r="AWF62" s="104"/>
      <c r="AWG62" s="104"/>
      <c r="AWH62" s="104"/>
      <c r="AWI62" s="104"/>
      <c r="AWJ62" s="104"/>
      <c r="AWK62" s="104"/>
      <c r="AWL62" s="104"/>
      <c r="AWM62" s="104"/>
      <c r="AWN62" s="104"/>
      <c r="AWO62" s="104"/>
      <c r="AWP62" s="104"/>
      <c r="AWQ62" s="104"/>
      <c r="AWR62" s="104"/>
      <c r="AWS62" s="104"/>
      <c r="AWT62" s="104"/>
      <c r="AWU62" s="104"/>
      <c r="AWV62" s="104"/>
      <c r="AWW62" s="104"/>
      <c r="AWX62" s="104"/>
      <c r="AWY62" s="104"/>
      <c r="AWZ62" s="104"/>
      <c r="AXA62" s="104"/>
      <c r="AXB62" s="104"/>
      <c r="AXC62" s="104"/>
      <c r="AXD62" s="104"/>
      <c r="AXE62" s="104"/>
      <c r="AXF62" s="104"/>
      <c r="AXG62" s="104"/>
      <c r="AXH62" s="104"/>
      <c r="AXI62" s="104"/>
      <c r="AXJ62" s="104"/>
      <c r="AXK62" s="104"/>
      <c r="AXL62" s="104"/>
      <c r="AXM62" s="104"/>
      <c r="AXN62" s="104"/>
      <c r="AXO62" s="104"/>
      <c r="AXP62" s="104"/>
      <c r="AXQ62" s="104"/>
      <c r="AXR62" s="104"/>
      <c r="AXS62" s="104"/>
      <c r="AXT62" s="104"/>
      <c r="AXU62" s="104"/>
      <c r="AXV62" s="104"/>
      <c r="AXW62" s="104"/>
      <c r="AXX62" s="104"/>
      <c r="AXY62" s="104"/>
      <c r="AXZ62" s="104"/>
      <c r="AYA62" s="104"/>
      <c r="AYB62" s="104"/>
      <c r="AYC62" s="104"/>
      <c r="AYD62" s="104"/>
      <c r="AYE62" s="104"/>
      <c r="AYF62" s="104"/>
      <c r="AYG62" s="104"/>
      <c r="AYH62" s="104"/>
      <c r="AYI62" s="104"/>
      <c r="AYJ62" s="104"/>
      <c r="AYK62" s="104"/>
      <c r="AYL62" s="104"/>
      <c r="AYM62" s="104"/>
      <c r="AYN62" s="104"/>
      <c r="AYO62" s="104"/>
      <c r="AYP62" s="104"/>
      <c r="AYQ62" s="104"/>
      <c r="AYR62" s="104"/>
      <c r="AYS62" s="104"/>
      <c r="AYT62" s="104"/>
      <c r="AYU62" s="104"/>
      <c r="AYV62" s="104"/>
      <c r="AYW62" s="104"/>
      <c r="AYX62" s="104"/>
      <c r="AYY62" s="104"/>
      <c r="AYZ62" s="104"/>
      <c r="AZA62" s="104"/>
      <c r="AZB62" s="104"/>
      <c r="AZC62" s="104"/>
      <c r="AZD62" s="104"/>
      <c r="AZE62" s="104"/>
      <c r="AZF62" s="104"/>
      <c r="AZG62" s="104"/>
      <c r="AZH62" s="104"/>
      <c r="AZI62" s="104"/>
      <c r="AZJ62" s="104"/>
      <c r="AZK62" s="104"/>
      <c r="AZL62" s="104"/>
      <c r="AZM62" s="104"/>
      <c r="AZN62" s="104"/>
      <c r="AZO62" s="104"/>
      <c r="AZP62" s="104"/>
      <c r="AZQ62" s="104"/>
      <c r="AZR62" s="104"/>
      <c r="AZS62" s="104"/>
      <c r="AZT62" s="104"/>
      <c r="AZU62" s="104"/>
      <c r="AZV62" s="104"/>
      <c r="AZW62" s="104"/>
      <c r="AZX62" s="104"/>
      <c r="AZY62" s="104"/>
      <c r="AZZ62" s="104"/>
      <c r="BAA62" s="104"/>
      <c r="BAB62" s="104"/>
      <c r="BAC62" s="104"/>
      <c r="BAD62" s="104"/>
      <c r="BAE62" s="104"/>
      <c r="BAF62" s="104"/>
      <c r="BAG62" s="104"/>
      <c r="BAH62" s="104"/>
      <c r="BAI62" s="104"/>
      <c r="BAJ62" s="104"/>
      <c r="BAK62" s="104"/>
      <c r="BAL62" s="104"/>
      <c r="BAM62" s="104"/>
      <c r="BAN62" s="104"/>
      <c r="BAO62" s="104"/>
      <c r="BAP62" s="104"/>
      <c r="BAQ62" s="104"/>
      <c r="BAR62" s="104"/>
      <c r="BAS62" s="104"/>
      <c r="BAT62" s="104"/>
      <c r="BAU62" s="104"/>
      <c r="BAV62" s="104"/>
      <c r="BAW62" s="104"/>
      <c r="BAX62" s="104"/>
      <c r="BAY62" s="104"/>
      <c r="BAZ62" s="104"/>
      <c r="BBA62" s="104"/>
      <c r="BBB62" s="104"/>
      <c r="BBC62" s="104"/>
      <c r="BBD62" s="104"/>
      <c r="BBE62" s="104"/>
      <c r="BBF62" s="104"/>
      <c r="BBG62" s="104"/>
      <c r="BBH62" s="104"/>
      <c r="BBI62" s="104"/>
      <c r="BBJ62" s="104"/>
      <c r="BBK62" s="104"/>
      <c r="BBL62" s="104"/>
      <c r="BBM62" s="104"/>
      <c r="BBN62" s="104"/>
      <c r="BBO62" s="104"/>
      <c r="BBP62" s="104"/>
      <c r="BBQ62" s="104"/>
      <c r="BBR62" s="104"/>
      <c r="BBS62" s="104"/>
      <c r="BBT62" s="104"/>
      <c r="BBU62" s="104"/>
      <c r="BBV62" s="104"/>
      <c r="BBW62" s="104"/>
      <c r="BBX62" s="104"/>
      <c r="BBY62" s="104"/>
      <c r="BBZ62" s="104"/>
      <c r="BCA62" s="104"/>
      <c r="BCB62" s="104"/>
      <c r="BCC62" s="104"/>
      <c r="BCD62" s="104"/>
      <c r="BCE62" s="104"/>
      <c r="BCF62" s="104"/>
      <c r="BCG62" s="104"/>
      <c r="BCH62" s="104"/>
      <c r="BCI62" s="104"/>
      <c r="BCJ62" s="104"/>
      <c r="BCK62" s="104"/>
      <c r="BCL62" s="104"/>
      <c r="BCM62" s="104"/>
      <c r="BCN62" s="104"/>
      <c r="BCO62" s="104"/>
      <c r="BCP62" s="104"/>
      <c r="BCQ62" s="104"/>
      <c r="BCR62" s="104"/>
      <c r="BCS62" s="104"/>
      <c r="BCT62" s="104"/>
      <c r="BCU62" s="104"/>
      <c r="BCV62" s="104"/>
      <c r="BCW62" s="104"/>
      <c r="BCX62" s="104"/>
      <c r="BCY62" s="104"/>
      <c r="BCZ62" s="104"/>
      <c r="BDA62" s="104"/>
      <c r="BDB62" s="104"/>
      <c r="BDC62" s="104"/>
      <c r="BDD62" s="104"/>
      <c r="BDE62" s="104"/>
      <c r="BDF62" s="104"/>
      <c r="BDG62" s="104"/>
      <c r="BDH62" s="104"/>
      <c r="BDI62" s="104"/>
      <c r="BDJ62" s="104"/>
      <c r="BDK62" s="104"/>
      <c r="BDL62" s="104"/>
      <c r="BDM62" s="104"/>
      <c r="BDN62" s="104"/>
      <c r="BDO62" s="104"/>
      <c r="BDP62" s="104"/>
      <c r="BDQ62" s="104"/>
      <c r="BDR62" s="104"/>
      <c r="BDS62" s="104"/>
      <c r="BDT62" s="104"/>
      <c r="BDU62" s="104"/>
      <c r="BDV62" s="104"/>
      <c r="BDW62" s="104"/>
      <c r="BDX62" s="104"/>
      <c r="BDY62" s="104"/>
      <c r="BDZ62" s="104"/>
      <c r="BEA62" s="104"/>
      <c r="BEB62" s="104"/>
      <c r="BEC62" s="104"/>
      <c r="BED62" s="104"/>
      <c r="BEE62" s="104"/>
      <c r="BEF62" s="104"/>
      <c r="BEG62" s="104"/>
      <c r="BEH62" s="104"/>
      <c r="BEI62" s="104"/>
      <c r="BEJ62" s="104"/>
      <c r="BEK62" s="104"/>
      <c r="BEL62" s="104"/>
      <c r="BEM62" s="104"/>
      <c r="BEN62" s="104"/>
      <c r="BEO62" s="104"/>
      <c r="BEP62" s="104"/>
      <c r="BEQ62" s="104"/>
      <c r="BER62" s="104"/>
      <c r="BES62" s="104"/>
      <c r="BET62" s="104"/>
      <c r="BEU62" s="104"/>
      <c r="BEV62" s="104"/>
      <c r="BEW62" s="104"/>
      <c r="BEX62" s="104"/>
      <c r="BEY62" s="104"/>
      <c r="BEZ62" s="104"/>
      <c r="BFA62" s="104"/>
      <c r="BFB62" s="104"/>
      <c r="BFC62" s="104"/>
      <c r="BFD62" s="104"/>
      <c r="BFE62" s="104"/>
      <c r="BFF62" s="104"/>
      <c r="BFG62" s="104"/>
      <c r="BFH62" s="104"/>
      <c r="BFI62" s="104"/>
      <c r="BFJ62" s="104"/>
      <c r="BFK62" s="104"/>
      <c r="BFL62" s="104"/>
      <c r="BFM62" s="104"/>
      <c r="BFN62" s="104"/>
      <c r="BFO62" s="104"/>
      <c r="BFP62" s="104"/>
      <c r="BFQ62" s="104"/>
      <c r="BFR62" s="104"/>
      <c r="BFS62" s="104"/>
      <c r="BFT62" s="104"/>
      <c r="BFU62" s="104"/>
      <c r="BFV62" s="104"/>
      <c r="BFW62" s="104"/>
      <c r="BFX62" s="104"/>
      <c r="BFY62" s="104"/>
      <c r="BFZ62" s="104"/>
      <c r="BGA62" s="104"/>
      <c r="BGB62" s="104"/>
      <c r="BGC62" s="104"/>
      <c r="BGD62" s="104"/>
      <c r="BGE62" s="104"/>
      <c r="BGF62" s="104"/>
      <c r="BGG62" s="104"/>
      <c r="BGH62" s="104"/>
      <c r="BGI62" s="104"/>
      <c r="BGJ62" s="104"/>
      <c r="BGK62" s="104"/>
      <c r="BGL62" s="104"/>
      <c r="BGM62" s="104"/>
      <c r="BGN62" s="104"/>
      <c r="BGO62" s="104"/>
      <c r="BGP62" s="104"/>
      <c r="BGQ62" s="104"/>
      <c r="BGR62" s="104"/>
      <c r="BGS62" s="104"/>
      <c r="BGT62" s="104"/>
      <c r="BGU62" s="104"/>
      <c r="BGV62" s="104"/>
      <c r="BGW62" s="104"/>
      <c r="BGX62" s="104"/>
      <c r="BGY62" s="104"/>
      <c r="BGZ62" s="104"/>
      <c r="BHA62" s="104"/>
      <c r="BHB62" s="104"/>
      <c r="BHC62" s="104"/>
      <c r="BHD62" s="104"/>
      <c r="BHE62" s="104"/>
      <c r="BHF62" s="104"/>
      <c r="BHG62" s="104"/>
      <c r="BHH62" s="104"/>
      <c r="BHI62" s="104"/>
      <c r="BHJ62" s="104"/>
      <c r="BHK62" s="104"/>
      <c r="BHL62" s="104"/>
      <c r="BHM62" s="104"/>
      <c r="BHN62" s="104"/>
      <c r="BHO62" s="104"/>
      <c r="BHP62" s="104"/>
      <c r="BHQ62" s="104"/>
      <c r="BHR62" s="104"/>
      <c r="BHS62" s="104"/>
      <c r="BHT62" s="104"/>
      <c r="BHU62" s="104"/>
      <c r="BHV62" s="104"/>
      <c r="BHW62" s="104"/>
      <c r="BHX62" s="104"/>
      <c r="BHY62" s="104"/>
      <c r="BHZ62" s="104"/>
      <c r="BIA62" s="104"/>
      <c r="BIB62" s="104"/>
      <c r="BIC62" s="104"/>
      <c r="BID62" s="104"/>
      <c r="BIE62" s="104"/>
      <c r="BIF62" s="104"/>
      <c r="BIG62" s="104"/>
      <c r="BIH62" s="104"/>
      <c r="BII62" s="104"/>
      <c r="BIJ62" s="104"/>
      <c r="BIK62" s="104"/>
      <c r="BIL62" s="104"/>
      <c r="BIM62" s="104"/>
      <c r="BIN62" s="104"/>
      <c r="BIO62" s="104"/>
      <c r="BIP62" s="104"/>
      <c r="BIQ62" s="104"/>
      <c r="BIR62" s="104"/>
      <c r="BIS62" s="104"/>
      <c r="BIT62" s="104"/>
      <c r="BIU62" s="104"/>
      <c r="BIV62" s="104"/>
      <c r="BIW62" s="104"/>
      <c r="BIX62" s="104"/>
      <c r="BIY62" s="104"/>
      <c r="BIZ62" s="104"/>
      <c r="BJA62" s="104"/>
      <c r="BJB62" s="104"/>
      <c r="BJC62" s="104"/>
      <c r="BJD62" s="104"/>
      <c r="BJE62" s="104"/>
      <c r="BJF62" s="104"/>
      <c r="BJG62" s="104"/>
      <c r="BJH62" s="104"/>
      <c r="BJI62" s="104"/>
      <c r="BJJ62" s="104"/>
      <c r="BJK62" s="104"/>
      <c r="BJL62" s="104"/>
      <c r="BJM62" s="104"/>
      <c r="BJN62" s="104"/>
      <c r="BJO62" s="104"/>
      <c r="BJP62" s="104"/>
      <c r="BJQ62" s="104"/>
      <c r="BJR62" s="104"/>
      <c r="BJS62" s="104"/>
      <c r="BJT62" s="104"/>
      <c r="BJU62" s="104"/>
      <c r="BJV62" s="104"/>
      <c r="BJW62" s="104"/>
      <c r="BJX62" s="104"/>
      <c r="BJY62" s="104"/>
      <c r="BJZ62" s="104"/>
      <c r="BKA62" s="104"/>
      <c r="BKB62" s="104"/>
      <c r="BKC62" s="104"/>
      <c r="BKD62" s="104"/>
      <c r="BKE62" s="104"/>
      <c r="BKF62" s="104"/>
      <c r="BKG62" s="104"/>
      <c r="BKH62" s="104"/>
      <c r="BKI62" s="104"/>
      <c r="BKJ62" s="104"/>
      <c r="BKK62" s="104"/>
      <c r="BKL62" s="104"/>
      <c r="BKM62" s="104"/>
      <c r="BKN62" s="104"/>
      <c r="BKO62" s="104"/>
      <c r="BKP62" s="104"/>
      <c r="BKQ62" s="104"/>
      <c r="BKR62" s="104"/>
      <c r="BKS62" s="104"/>
      <c r="BKT62" s="104"/>
      <c r="BKU62" s="104"/>
      <c r="BKV62" s="104"/>
      <c r="BKW62" s="104"/>
      <c r="BKX62" s="104"/>
      <c r="BKY62" s="104"/>
      <c r="BKZ62" s="104"/>
      <c r="BLA62" s="104"/>
      <c r="BLB62" s="104"/>
      <c r="BLC62" s="104"/>
      <c r="BLD62" s="104"/>
      <c r="BLE62" s="104"/>
      <c r="BLF62" s="104"/>
      <c r="BLG62" s="104"/>
      <c r="BLH62" s="104"/>
      <c r="BLI62" s="104"/>
      <c r="BLJ62" s="104"/>
      <c r="BLK62" s="104"/>
      <c r="BLL62" s="104"/>
      <c r="BLM62" s="104"/>
      <c r="BLN62" s="104"/>
      <c r="BLO62" s="104"/>
      <c r="BLP62" s="104"/>
      <c r="BLQ62" s="104"/>
      <c r="BLR62" s="104"/>
      <c r="BLS62" s="104"/>
      <c r="BLT62" s="104"/>
      <c r="BLU62" s="104"/>
      <c r="BLV62" s="104"/>
      <c r="BLW62" s="104"/>
      <c r="BLX62" s="104"/>
      <c r="BLY62" s="104"/>
      <c r="BLZ62" s="104"/>
      <c r="BMA62" s="104"/>
      <c r="BMB62" s="104"/>
      <c r="BMC62" s="104"/>
      <c r="BMD62" s="104"/>
      <c r="BME62" s="104"/>
      <c r="BMF62" s="104"/>
      <c r="BMG62" s="104"/>
      <c r="BMH62" s="104"/>
      <c r="BMI62" s="104"/>
      <c r="BMJ62" s="104"/>
      <c r="BMK62" s="104"/>
      <c r="BML62" s="104"/>
      <c r="BMM62" s="104"/>
      <c r="BMN62" s="104"/>
      <c r="BMO62" s="104"/>
      <c r="BMP62" s="104"/>
      <c r="BMQ62" s="104"/>
      <c r="BMR62" s="104"/>
      <c r="BMS62" s="104"/>
      <c r="BMT62" s="104"/>
      <c r="BMU62" s="104"/>
      <c r="BMV62" s="104"/>
      <c r="BMW62" s="104"/>
      <c r="BMX62" s="104"/>
      <c r="BMY62" s="104"/>
      <c r="BMZ62" s="104"/>
      <c r="BNA62" s="104"/>
      <c r="BNB62" s="104"/>
      <c r="BNC62" s="104"/>
      <c r="BND62" s="104"/>
      <c r="BNE62" s="104"/>
      <c r="BNF62" s="104"/>
      <c r="BNG62" s="104"/>
      <c r="BNH62" s="104"/>
      <c r="BNI62" s="104"/>
      <c r="BNJ62" s="104"/>
      <c r="BNK62" s="104"/>
      <c r="BNL62" s="104"/>
      <c r="BNM62" s="104"/>
      <c r="BNN62" s="104"/>
      <c r="BNO62" s="104"/>
      <c r="BNP62" s="104"/>
      <c r="BNQ62" s="104"/>
      <c r="BNR62" s="104"/>
      <c r="BNS62" s="104"/>
      <c r="BNT62" s="104"/>
      <c r="BNU62" s="104"/>
      <c r="BNV62" s="104"/>
      <c r="BNW62" s="104"/>
      <c r="BNX62" s="104"/>
      <c r="BNY62" s="104"/>
      <c r="BNZ62" s="104"/>
      <c r="BOA62" s="104"/>
      <c r="BOB62" s="104"/>
      <c r="BOC62" s="104"/>
      <c r="BOD62" s="104"/>
      <c r="BOE62" s="104"/>
      <c r="BOF62" s="104"/>
      <c r="BOG62" s="104"/>
      <c r="BOH62" s="104"/>
      <c r="BOI62" s="104"/>
      <c r="BOJ62" s="104"/>
      <c r="BOK62" s="104"/>
      <c r="BOL62" s="104"/>
      <c r="BOM62" s="104"/>
      <c r="BON62" s="104"/>
      <c r="BOO62" s="104"/>
      <c r="BOP62" s="104"/>
      <c r="BOQ62" s="104"/>
      <c r="BOR62" s="104"/>
      <c r="BOS62" s="104"/>
      <c r="BOT62" s="104"/>
      <c r="BOU62" s="104"/>
      <c r="BOV62" s="104"/>
      <c r="BOW62" s="104"/>
      <c r="BOX62" s="104"/>
      <c r="BOY62" s="104"/>
      <c r="BOZ62" s="104"/>
      <c r="BPA62" s="104"/>
      <c r="BPB62" s="104"/>
      <c r="BPC62" s="104"/>
      <c r="BPD62" s="104"/>
      <c r="BPE62" s="104"/>
      <c r="BPF62" s="104"/>
      <c r="BPG62" s="104"/>
      <c r="BPH62" s="104"/>
      <c r="BPI62" s="104"/>
      <c r="BPJ62" s="104"/>
      <c r="BPK62" s="104"/>
      <c r="BPL62" s="104"/>
      <c r="BPM62" s="104"/>
      <c r="BPN62" s="104"/>
      <c r="BPO62" s="104"/>
      <c r="BPP62" s="104"/>
      <c r="BPQ62" s="104"/>
      <c r="BPR62" s="104"/>
      <c r="BPS62" s="104"/>
      <c r="BPT62" s="104"/>
      <c r="BPU62" s="104"/>
      <c r="BPV62" s="104"/>
      <c r="BPW62" s="104"/>
      <c r="BPX62" s="104"/>
      <c r="BPY62" s="104"/>
      <c r="BPZ62" s="104"/>
      <c r="BQA62" s="104"/>
      <c r="BQB62" s="104"/>
      <c r="BQC62" s="104"/>
      <c r="BQD62" s="104"/>
      <c r="BQE62" s="104"/>
      <c r="BQF62" s="104"/>
      <c r="BQG62" s="104"/>
      <c r="BQH62" s="104"/>
      <c r="BQI62" s="104"/>
      <c r="BQJ62" s="104"/>
      <c r="BQK62" s="104"/>
      <c r="BQL62" s="104"/>
      <c r="BQM62" s="104"/>
      <c r="BQN62" s="104"/>
      <c r="BQO62" s="104"/>
      <c r="BQP62" s="104"/>
      <c r="BQQ62" s="104"/>
      <c r="BQR62" s="104"/>
      <c r="BQS62" s="104"/>
      <c r="BQT62" s="104"/>
      <c r="BQU62" s="104"/>
      <c r="BQV62" s="104"/>
      <c r="BQW62" s="104"/>
      <c r="BQX62" s="104"/>
      <c r="BQY62" s="104"/>
      <c r="BQZ62" s="104"/>
      <c r="BRA62" s="104"/>
      <c r="BRB62" s="104"/>
      <c r="BRC62" s="104"/>
      <c r="BRD62" s="104"/>
      <c r="BRE62" s="104"/>
      <c r="BRF62" s="104"/>
      <c r="BRG62" s="104"/>
      <c r="BRH62" s="104"/>
      <c r="BRI62" s="104"/>
      <c r="BRJ62" s="104"/>
      <c r="BRK62" s="104"/>
      <c r="BRL62" s="104"/>
      <c r="BRM62" s="104"/>
      <c r="BRN62" s="104"/>
      <c r="BRO62" s="104"/>
      <c r="BRP62" s="104"/>
      <c r="BRQ62" s="104"/>
      <c r="BRR62" s="104"/>
      <c r="BRS62" s="104"/>
      <c r="BRT62" s="104"/>
      <c r="BRU62" s="104"/>
      <c r="BRV62" s="104"/>
      <c r="BRW62" s="104"/>
      <c r="BRX62" s="104"/>
      <c r="BRY62" s="104"/>
      <c r="BRZ62" s="104"/>
      <c r="BSA62" s="104"/>
      <c r="BSB62" s="104"/>
      <c r="BSC62" s="104"/>
      <c r="BSD62" s="104"/>
      <c r="BSE62" s="104"/>
      <c r="BSF62" s="104"/>
      <c r="BSG62" s="104"/>
      <c r="BSH62" s="104"/>
      <c r="BSI62" s="104"/>
      <c r="BSJ62" s="104"/>
      <c r="BSK62" s="104"/>
      <c r="BSL62" s="104"/>
      <c r="BSM62" s="104"/>
      <c r="BSN62" s="104"/>
      <c r="BSO62" s="104"/>
      <c r="BSP62" s="104"/>
      <c r="BSQ62" s="104"/>
      <c r="BSR62" s="104"/>
      <c r="BSS62" s="104"/>
      <c r="BST62" s="104"/>
      <c r="BSU62" s="104"/>
      <c r="BSV62" s="104"/>
      <c r="BSW62" s="104"/>
      <c r="BSX62" s="104"/>
      <c r="BSY62" s="104"/>
      <c r="BSZ62" s="104"/>
      <c r="BTA62" s="104"/>
      <c r="BTB62" s="104"/>
      <c r="BTC62" s="104"/>
      <c r="BTD62" s="104"/>
      <c r="BTE62" s="104"/>
      <c r="BTF62" s="104"/>
      <c r="BTG62" s="104"/>
      <c r="BTH62" s="104"/>
      <c r="BTI62" s="104"/>
      <c r="BTJ62" s="104"/>
      <c r="BTK62" s="104"/>
      <c r="BTL62" s="104"/>
      <c r="BTM62" s="104"/>
      <c r="BTN62" s="104"/>
      <c r="BTO62" s="104"/>
      <c r="BTP62" s="104"/>
      <c r="BTQ62" s="104"/>
      <c r="BTR62" s="104"/>
      <c r="BTS62" s="104"/>
      <c r="BTT62" s="104"/>
      <c r="BTU62" s="104"/>
      <c r="BTV62" s="104"/>
      <c r="BTW62" s="104"/>
      <c r="BTX62" s="104"/>
      <c r="BTY62" s="104"/>
      <c r="BTZ62" s="104"/>
      <c r="BUA62" s="104"/>
      <c r="BUB62" s="104"/>
      <c r="BUC62" s="104"/>
      <c r="BUD62" s="104"/>
      <c r="BUE62" s="104"/>
      <c r="BUF62" s="104"/>
      <c r="BUG62" s="104"/>
      <c r="BUH62" s="104"/>
      <c r="BUI62" s="104"/>
      <c r="BUJ62" s="104"/>
      <c r="BUK62" s="104"/>
      <c r="BUL62" s="104"/>
      <c r="BUM62" s="104"/>
      <c r="BUN62" s="104"/>
      <c r="BUO62" s="104"/>
      <c r="BUP62" s="104"/>
      <c r="BUQ62" s="104"/>
      <c r="BUR62" s="104"/>
      <c r="BUS62" s="104"/>
      <c r="BUT62" s="104"/>
      <c r="BUU62" s="104"/>
      <c r="BUV62" s="104"/>
      <c r="BUW62" s="104"/>
      <c r="BUX62" s="104"/>
      <c r="BUY62" s="104"/>
      <c r="BUZ62" s="104"/>
      <c r="BVA62" s="104"/>
      <c r="BVB62" s="104"/>
      <c r="BVC62" s="104"/>
      <c r="BVD62" s="104"/>
      <c r="BVE62" s="104"/>
      <c r="BVF62" s="104"/>
      <c r="BVG62" s="104"/>
      <c r="BVH62" s="104"/>
      <c r="BVI62" s="104"/>
      <c r="BVJ62" s="104"/>
      <c r="BVK62" s="104"/>
      <c r="BVL62" s="104"/>
      <c r="BVM62" s="104"/>
      <c r="BVN62" s="104"/>
      <c r="BVO62" s="104"/>
      <c r="BVP62" s="104"/>
      <c r="BVQ62" s="104"/>
      <c r="BVR62" s="104"/>
      <c r="BVS62" s="104"/>
      <c r="BVT62" s="104"/>
      <c r="BVU62" s="104"/>
      <c r="BVV62" s="104"/>
      <c r="BVW62" s="104"/>
      <c r="BVX62" s="104"/>
      <c r="BVY62" s="104"/>
      <c r="BVZ62" s="104"/>
      <c r="BWA62" s="104"/>
      <c r="BWB62" s="104"/>
      <c r="BWC62" s="104"/>
      <c r="BWD62" s="104"/>
      <c r="BWE62" s="104"/>
      <c r="BWF62" s="104"/>
      <c r="BWG62" s="104"/>
      <c r="BWH62" s="104"/>
      <c r="BWI62" s="104"/>
      <c r="BWJ62" s="104"/>
      <c r="BWK62" s="104"/>
      <c r="BWL62" s="104"/>
      <c r="BWM62" s="104"/>
      <c r="BWN62" s="104"/>
      <c r="BWO62" s="104"/>
      <c r="BWP62" s="104"/>
      <c r="BWQ62" s="104"/>
      <c r="BWR62" s="104"/>
      <c r="BWS62" s="104"/>
      <c r="BWT62" s="104"/>
      <c r="BWU62" s="104"/>
      <c r="BWV62" s="104"/>
      <c r="BWW62" s="104"/>
      <c r="BWX62" s="104"/>
      <c r="BWY62" s="104"/>
      <c r="BWZ62" s="104"/>
      <c r="BXA62" s="104"/>
      <c r="BXB62" s="104"/>
      <c r="BXC62" s="104"/>
      <c r="BXD62" s="104"/>
      <c r="BXE62" s="104"/>
      <c r="BXF62" s="104"/>
      <c r="BXG62" s="104"/>
      <c r="BXH62" s="104"/>
      <c r="BXI62" s="104"/>
      <c r="BXJ62" s="104"/>
      <c r="BXK62" s="104"/>
      <c r="BXL62" s="104"/>
      <c r="BXM62" s="104"/>
      <c r="BXN62" s="104"/>
      <c r="BXO62" s="104"/>
      <c r="BXP62" s="104"/>
      <c r="BXQ62" s="104"/>
      <c r="BXR62" s="104"/>
      <c r="BXS62" s="104"/>
      <c r="BXT62" s="104"/>
      <c r="BXU62" s="104"/>
      <c r="BXV62" s="104"/>
      <c r="BXW62" s="104"/>
      <c r="BXX62" s="104"/>
      <c r="BXY62" s="104"/>
      <c r="BXZ62" s="104"/>
      <c r="BYA62" s="104"/>
      <c r="BYB62" s="104"/>
      <c r="BYC62" s="104"/>
      <c r="BYD62" s="104"/>
      <c r="BYE62" s="104"/>
      <c r="BYF62" s="104"/>
      <c r="BYG62" s="104"/>
      <c r="BYH62" s="104"/>
      <c r="BYI62" s="104"/>
      <c r="BYJ62" s="104"/>
      <c r="BYK62" s="104"/>
      <c r="BYL62" s="104"/>
      <c r="BYM62" s="104"/>
      <c r="BYN62" s="104"/>
      <c r="BYO62" s="104"/>
      <c r="BYP62" s="104"/>
      <c r="BYQ62" s="104"/>
      <c r="BYR62" s="104"/>
      <c r="BYS62" s="104"/>
      <c r="BYT62" s="104"/>
      <c r="BYU62" s="104"/>
      <c r="BYV62" s="104"/>
      <c r="BYW62" s="104"/>
      <c r="BYX62" s="104"/>
      <c r="BYY62" s="104"/>
      <c r="BYZ62" s="104"/>
      <c r="BZA62" s="104"/>
      <c r="BZB62" s="104"/>
      <c r="BZC62" s="104"/>
      <c r="BZD62" s="104"/>
      <c r="BZE62" s="104"/>
      <c r="BZF62" s="104"/>
      <c r="BZG62" s="104"/>
      <c r="BZH62" s="104"/>
      <c r="BZI62" s="104"/>
      <c r="BZJ62" s="104"/>
      <c r="BZK62" s="104"/>
      <c r="BZL62" s="104"/>
      <c r="BZM62" s="104"/>
      <c r="BZN62" s="104"/>
      <c r="BZO62" s="104"/>
      <c r="BZP62" s="104"/>
      <c r="BZQ62" s="104"/>
      <c r="BZR62" s="104"/>
      <c r="BZS62" s="104"/>
      <c r="BZT62" s="104"/>
      <c r="BZU62" s="104"/>
      <c r="BZV62" s="104"/>
      <c r="BZW62" s="104"/>
      <c r="BZX62" s="104"/>
      <c r="BZY62" s="104"/>
      <c r="BZZ62" s="104"/>
      <c r="CAA62" s="104"/>
      <c r="CAB62" s="104"/>
      <c r="CAC62" s="104"/>
      <c r="CAD62" s="104"/>
      <c r="CAE62" s="104"/>
      <c r="CAF62" s="104"/>
      <c r="CAG62" s="104"/>
      <c r="CAH62" s="104"/>
      <c r="CAI62" s="104"/>
      <c r="CAJ62" s="104"/>
      <c r="CAK62" s="104"/>
      <c r="CAL62" s="104"/>
      <c r="CAM62" s="104"/>
      <c r="CAN62" s="104"/>
      <c r="CAO62" s="104"/>
      <c r="CAP62" s="104"/>
      <c r="CAQ62" s="104"/>
      <c r="CAR62" s="104"/>
      <c r="CAS62" s="104"/>
      <c r="CAT62" s="104"/>
      <c r="CAU62" s="104"/>
      <c r="CAV62" s="104"/>
      <c r="CAW62" s="104"/>
      <c r="CAX62" s="104"/>
      <c r="CAY62" s="104"/>
      <c r="CAZ62" s="104"/>
      <c r="CBA62" s="104"/>
      <c r="CBB62" s="104"/>
      <c r="CBC62" s="104"/>
      <c r="CBD62" s="104"/>
      <c r="CBE62" s="104"/>
      <c r="CBF62" s="104"/>
      <c r="CBG62" s="104"/>
      <c r="CBH62" s="104"/>
      <c r="CBI62" s="104"/>
      <c r="CBJ62" s="104"/>
      <c r="CBK62" s="104"/>
      <c r="CBL62" s="104"/>
      <c r="CBM62" s="104"/>
      <c r="CBN62" s="104"/>
      <c r="CBO62" s="104"/>
      <c r="CBP62" s="104"/>
      <c r="CBQ62" s="104"/>
      <c r="CBR62" s="104"/>
      <c r="CBS62" s="104"/>
      <c r="CBT62" s="104"/>
      <c r="CBU62" s="104"/>
      <c r="CBV62" s="104"/>
      <c r="CBW62" s="104"/>
      <c r="CBX62" s="104"/>
      <c r="CBY62" s="104"/>
      <c r="CBZ62" s="104"/>
      <c r="CCA62" s="104"/>
      <c r="CCB62" s="104"/>
      <c r="CCC62" s="104"/>
      <c r="CCD62" s="104"/>
      <c r="CCE62" s="104"/>
      <c r="CCF62" s="104"/>
      <c r="CCG62" s="104"/>
      <c r="CCH62" s="104"/>
      <c r="CCI62" s="104"/>
      <c r="CCJ62" s="104"/>
      <c r="CCK62" s="104"/>
      <c r="CCL62" s="104"/>
      <c r="CCM62" s="104"/>
      <c r="CCN62" s="104"/>
      <c r="CCO62" s="104"/>
      <c r="CCP62" s="104"/>
      <c r="CCQ62" s="104"/>
      <c r="CCR62" s="104"/>
      <c r="CCS62" s="104"/>
      <c r="CCT62" s="104"/>
      <c r="CCU62" s="104"/>
      <c r="CCV62" s="104"/>
      <c r="CCW62" s="104"/>
      <c r="CCX62" s="104"/>
      <c r="CCY62" s="104"/>
      <c r="CCZ62" s="104"/>
      <c r="CDA62" s="104"/>
      <c r="CDB62" s="104"/>
      <c r="CDC62" s="104"/>
      <c r="CDD62" s="104"/>
      <c r="CDE62" s="104"/>
      <c r="CDF62" s="104"/>
      <c r="CDG62" s="104"/>
      <c r="CDH62" s="104"/>
      <c r="CDI62" s="104"/>
      <c r="CDJ62" s="104"/>
      <c r="CDK62" s="104"/>
      <c r="CDL62" s="104"/>
      <c r="CDM62" s="104"/>
      <c r="CDN62" s="104"/>
      <c r="CDO62" s="104"/>
      <c r="CDP62" s="104"/>
      <c r="CDQ62" s="104"/>
      <c r="CDR62" s="104"/>
      <c r="CDS62" s="104"/>
      <c r="CDT62" s="104"/>
      <c r="CDU62" s="104"/>
      <c r="CDV62" s="104"/>
      <c r="CDW62" s="104"/>
      <c r="CDX62" s="104"/>
      <c r="CDY62" s="104"/>
      <c r="CDZ62" s="104"/>
      <c r="CEA62" s="104"/>
      <c r="CEB62" s="104"/>
      <c r="CEC62" s="104"/>
      <c r="CED62" s="104"/>
      <c r="CEE62" s="104"/>
      <c r="CEF62" s="104"/>
      <c r="CEG62" s="104"/>
      <c r="CEH62" s="104"/>
      <c r="CEI62" s="104"/>
      <c r="CEJ62" s="104"/>
      <c r="CEK62" s="104"/>
      <c r="CEL62" s="104"/>
      <c r="CEM62" s="104"/>
      <c r="CEN62" s="104"/>
      <c r="CEO62" s="104"/>
      <c r="CEP62" s="104"/>
      <c r="CEQ62" s="104"/>
      <c r="CER62" s="104"/>
      <c r="CES62" s="104"/>
      <c r="CET62" s="104"/>
      <c r="CEU62" s="104"/>
      <c r="CEV62" s="104"/>
      <c r="CEW62" s="104"/>
      <c r="CEX62" s="104"/>
      <c r="CEY62" s="104"/>
      <c r="CEZ62" s="104"/>
      <c r="CFA62" s="104"/>
      <c r="CFB62" s="104"/>
      <c r="CFC62" s="104"/>
      <c r="CFD62" s="104"/>
      <c r="CFE62" s="104"/>
      <c r="CFF62" s="104"/>
      <c r="CFG62" s="104"/>
      <c r="CFH62" s="104"/>
      <c r="CFI62" s="104"/>
      <c r="CFJ62" s="104"/>
      <c r="CFK62" s="104"/>
      <c r="CFL62" s="104"/>
      <c r="CFM62" s="104"/>
      <c r="CFN62" s="104"/>
      <c r="CFO62" s="104"/>
      <c r="CFP62" s="104"/>
      <c r="CFQ62" s="104"/>
      <c r="CFR62" s="104"/>
      <c r="CFS62" s="104"/>
      <c r="CFT62" s="104"/>
      <c r="CFU62" s="104"/>
      <c r="CFV62" s="104"/>
      <c r="CFW62" s="104"/>
      <c r="CFX62" s="104"/>
      <c r="CFY62" s="104"/>
      <c r="CFZ62" s="104"/>
      <c r="CGA62" s="104"/>
      <c r="CGB62" s="104"/>
      <c r="CGC62" s="104"/>
      <c r="CGD62" s="104"/>
      <c r="CGE62" s="104"/>
      <c r="CGF62" s="104"/>
      <c r="CGG62" s="104"/>
      <c r="CGH62" s="104"/>
      <c r="CGI62" s="104"/>
      <c r="CGJ62" s="104"/>
      <c r="CGK62" s="104"/>
      <c r="CGL62" s="104"/>
      <c r="CGM62" s="104"/>
      <c r="CGN62" s="104"/>
      <c r="CGO62" s="104"/>
      <c r="CGP62" s="104"/>
      <c r="CGQ62" s="104"/>
      <c r="CGR62" s="104"/>
      <c r="CGS62" s="104"/>
      <c r="CGT62" s="104"/>
      <c r="CGU62" s="104"/>
      <c r="CGV62" s="104"/>
      <c r="CGW62" s="104"/>
      <c r="CGX62" s="104"/>
      <c r="CGY62" s="104"/>
      <c r="CGZ62" s="104"/>
      <c r="CHA62" s="104"/>
      <c r="CHB62" s="104"/>
      <c r="CHC62" s="104"/>
      <c r="CHD62" s="104"/>
      <c r="CHE62" s="104"/>
      <c r="CHF62" s="104"/>
      <c r="CHG62" s="104"/>
      <c r="CHH62" s="104"/>
      <c r="CHI62" s="104"/>
      <c r="CHJ62" s="104"/>
      <c r="CHK62" s="104"/>
      <c r="CHL62" s="104"/>
      <c r="CHM62" s="104"/>
      <c r="CHN62" s="104"/>
      <c r="CHO62" s="104"/>
      <c r="CHP62" s="104"/>
      <c r="CHQ62" s="104"/>
      <c r="CHR62" s="104"/>
      <c r="CHS62" s="104"/>
      <c r="CHT62" s="104"/>
      <c r="CHU62" s="104"/>
      <c r="CHV62" s="104"/>
      <c r="CHW62" s="104"/>
      <c r="CHX62" s="104"/>
      <c r="CHY62" s="104"/>
      <c r="CHZ62" s="104"/>
      <c r="CIA62" s="104"/>
      <c r="CIB62" s="104"/>
      <c r="CIC62" s="104"/>
      <c r="CID62" s="104"/>
      <c r="CIE62" s="104"/>
      <c r="CIF62" s="104"/>
      <c r="CIG62" s="104"/>
      <c r="CIH62" s="104"/>
      <c r="CII62" s="104"/>
      <c r="CIJ62" s="104"/>
      <c r="CIK62" s="104"/>
      <c r="CIL62" s="104"/>
      <c r="CIM62" s="104"/>
      <c r="CIN62" s="104"/>
      <c r="CIO62" s="104"/>
      <c r="CIP62" s="104"/>
      <c r="CIQ62" s="104"/>
      <c r="CIR62" s="104"/>
      <c r="CIS62" s="104"/>
      <c r="CIT62" s="104"/>
      <c r="CIU62" s="104"/>
      <c r="CIV62" s="104"/>
      <c r="CIW62" s="104"/>
      <c r="CIX62" s="104"/>
      <c r="CIY62" s="104"/>
      <c r="CIZ62" s="104"/>
      <c r="CJA62" s="104"/>
      <c r="CJB62" s="104"/>
      <c r="CJC62" s="104"/>
      <c r="CJD62" s="104"/>
      <c r="CJE62" s="104"/>
      <c r="CJF62" s="104"/>
      <c r="CJG62" s="104"/>
      <c r="CJH62" s="104"/>
      <c r="CJI62" s="104"/>
      <c r="CJJ62" s="104"/>
      <c r="CJK62" s="104"/>
      <c r="CJL62" s="104"/>
      <c r="CJM62" s="104"/>
      <c r="CJN62" s="104"/>
      <c r="CJO62" s="104"/>
      <c r="CJP62" s="104"/>
      <c r="CJQ62" s="104"/>
      <c r="CJR62" s="104"/>
      <c r="CJS62" s="104"/>
      <c r="CJT62" s="104"/>
      <c r="CJU62" s="104"/>
      <c r="CJV62" s="104"/>
      <c r="CJW62" s="104"/>
      <c r="CJX62" s="104"/>
      <c r="CJY62" s="104"/>
      <c r="CJZ62" s="104"/>
      <c r="CKA62" s="104"/>
      <c r="CKB62" s="104"/>
      <c r="CKC62" s="104"/>
      <c r="CKD62" s="104"/>
      <c r="CKE62" s="104"/>
      <c r="CKF62" s="104"/>
      <c r="CKG62" s="104"/>
      <c r="CKH62" s="104"/>
      <c r="CKI62" s="104"/>
      <c r="CKJ62" s="104"/>
      <c r="CKK62" s="104"/>
      <c r="CKL62" s="104"/>
      <c r="CKM62" s="104"/>
      <c r="CKN62" s="104"/>
      <c r="CKO62" s="104"/>
      <c r="CKP62" s="104"/>
      <c r="CKQ62" s="104"/>
      <c r="CKR62" s="104"/>
      <c r="CKS62" s="104"/>
      <c r="CKT62" s="104"/>
      <c r="CKU62" s="104"/>
      <c r="CKV62" s="104"/>
      <c r="CKW62" s="104"/>
      <c r="CKX62" s="104"/>
      <c r="CKY62" s="104"/>
      <c r="CKZ62" s="104"/>
      <c r="CLA62" s="104"/>
      <c r="CLB62" s="104"/>
      <c r="CLC62" s="104"/>
      <c r="CLD62" s="104"/>
      <c r="CLE62" s="104"/>
      <c r="CLF62" s="104"/>
      <c r="CLG62" s="104"/>
      <c r="CLH62" s="104"/>
      <c r="CLI62" s="104"/>
      <c r="CLJ62" s="104"/>
      <c r="CLK62" s="104"/>
      <c r="CLL62" s="104"/>
      <c r="CLM62" s="104"/>
      <c r="CLN62" s="104"/>
      <c r="CLO62" s="104"/>
      <c r="CLP62" s="104"/>
      <c r="CLQ62" s="104"/>
      <c r="CLR62" s="104"/>
      <c r="CLS62" s="104"/>
      <c r="CLT62" s="104"/>
      <c r="CLU62" s="104"/>
      <c r="CLV62" s="104"/>
      <c r="CLW62" s="104"/>
      <c r="CLX62" s="104"/>
      <c r="CLY62" s="104"/>
      <c r="CLZ62" s="104"/>
      <c r="CMA62" s="104"/>
      <c r="CMB62" s="104"/>
      <c r="CMC62" s="104"/>
      <c r="CMD62" s="104"/>
      <c r="CME62" s="104"/>
      <c r="CMF62" s="104"/>
      <c r="CMG62" s="104"/>
      <c r="CMH62" s="104"/>
      <c r="CMI62" s="104"/>
      <c r="CMJ62" s="104"/>
      <c r="CMK62" s="104"/>
      <c r="CML62" s="104"/>
      <c r="CMM62" s="104"/>
      <c r="CMN62" s="104"/>
      <c r="CMO62" s="104"/>
      <c r="CMP62" s="104"/>
      <c r="CMQ62" s="104"/>
      <c r="CMR62" s="104"/>
      <c r="CMS62" s="104"/>
      <c r="CMT62" s="104"/>
      <c r="CMU62" s="104"/>
      <c r="CMV62" s="104"/>
      <c r="CMW62" s="104"/>
      <c r="CMX62" s="104"/>
      <c r="CMY62" s="104"/>
      <c r="CMZ62" s="104"/>
      <c r="CNA62" s="104"/>
      <c r="CNB62" s="104"/>
      <c r="CNC62" s="104"/>
      <c r="CND62" s="104"/>
      <c r="CNE62" s="104"/>
      <c r="CNF62" s="104"/>
      <c r="CNG62" s="104"/>
      <c r="CNH62" s="104"/>
      <c r="CNI62" s="104"/>
      <c r="CNJ62" s="104"/>
      <c r="CNK62" s="104"/>
      <c r="CNL62" s="104"/>
      <c r="CNM62" s="104"/>
      <c r="CNN62" s="104"/>
      <c r="CNO62" s="104"/>
      <c r="CNP62" s="104"/>
      <c r="CNQ62" s="104"/>
      <c r="CNR62" s="104"/>
      <c r="CNS62" s="104"/>
      <c r="CNT62" s="104"/>
      <c r="CNU62" s="104"/>
      <c r="CNV62" s="104"/>
      <c r="CNW62" s="104"/>
      <c r="CNX62" s="104"/>
      <c r="CNY62" s="104"/>
      <c r="CNZ62" s="104"/>
      <c r="COA62" s="104"/>
      <c r="COB62" s="104"/>
      <c r="COC62" s="104"/>
      <c r="COD62" s="104"/>
      <c r="COE62" s="104"/>
      <c r="COF62" s="104"/>
      <c r="COG62" s="104"/>
      <c r="COH62" s="104"/>
      <c r="COI62" s="104"/>
      <c r="COJ62" s="104"/>
      <c r="COK62" s="104"/>
      <c r="COL62" s="104"/>
      <c r="COM62" s="104"/>
      <c r="CON62" s="104"/>
      <c r="COO62" s="104"/>
      <c r="COP62" s="104"/>
      <c r="COQ62" s="104"/>
      <c r="COR62" s="104"/>
      <c r="COS62" s="104"/>
      <c r="COT62" s="104"/>
      <c r="COU62" s="104"/>
      <c r="COV62" s="104"/>
      <c r="COW62" s="104"/>
      <c r="COX62" s="104"/>
      <c r="COY62" s="104"/>
      <c r="COZ62" s="104"/>
      <c r="CPA62" s="104"/>
      <c r="CPB62" s="104"/>
      <c r="CPC62" s="104"/>
      <c r="CPD62" s="104"/>
      <c r="CPE62" s="104"/>
      <c r="CPF62" s="104"/>
      <c r="CPG62" s="104"/>
      <c r="CPH62" s="104"/>
      <c r="CPI62" s="104"/>
      <c r="CPJ62" s="104"/>
      <c r="CPK62" s="104"/>
      <c r="CPL62" s="104"/>
      <c r="CPM62" s="104"/>
      <c r="CPN62" s="104"/>
      <c r="CPO62" s="104"/>
      <c r="CPP62" s="104"/>
      <c r="CPQ62" s="104"/>
      <c r="CPR62" s="104"/>
      <c r="CPS62" s="104"/>
      <c r="CPT62" s="104"/>
      <c r="CPU62" s="104"/>
      <c r="CPV62" s="104"/>
      <c r="CPW62" s="104"/>
      <c r="CPX62" s="104"/>
      <c r="CPY62" s="104"/>
      <c r="CPZ62" s="104"/>
      <c r="CQA62" s="104"/>
      <c r="CQB62" s="104"/>
      <c r="CQC62" s="104"/>
      <c r="CQD62" s="104"/>
      <c r="CQE62" s="104"/>
      <c r="CQF62" s="104"/>
      <c r="CQG62" s="104"/>
      <c r="CQH62" s="104"/>
      <c r="CQI62" s="104"/>
      <c r="CQJ62" s="104"/>
      <c r="CQK62" s="104"/>
      <c r="CQL62" s="104"/>
      <c r="CQM62" s="104"/>
      <c r="CQN62" s="104"/>
      <c r="CQO62" s="104"/>
      <c r="CQP62" s="104"/>
      <c r="CQQ62" s="104"/>
      <c r="CQR62" s="104"/>
      <c r="CQS62" s="104"/>
      <c r="CQT62" s="104"/>
      <c r="CQU62" s="104"/>
      <c r="CQV62" s="104"/>
      <c r="CQW62" s="104"/>
      <c r="CQX62" s="104"/>
      <c r="CQY62" s="104"/>
      <c r="CQZ62" s="104"/>
      <c r="CRA62" s="104"/>
      <c r="CRB62" s="104"/>
      <c r="CRC62" s="104"/>
      <c r="CRD62" s="104"/>
      <c r="CRE62" s="104"/>
      <c r="CRF62" s="104"/>
      <c r="CRG62" s="104"/>
      <c r="CRH62" s="104"/>
      <c r="CRI62" s="104"/>
      <c r="CRJ62" s="104"/>
      <c r="CRK62" s="104"/>
      <c r="CRL62" s="104"/>
      <c r="CRM62" s="104"/>
      <c r="CRN62" s="104"/>
      <c r="CRO62" s="104"/>
      <c r="CRP62" s="104"/>
      <c r="CRQ62" s="104"/>
      <c r="CRR62" s="104"/>
      <c r="CRS62" s="104"/>
      <c r="CRT62" s="104"/>
      <c r="CRU62" s="104"/>
      <c r="CRV62" s="104"/>
      <c r="CRW62" s="104"/>
      <c r="CRX62" s="104"/>
      <c r="CRY62" s="104"/>
      <c r="CRZ62" s="104"/>
      <c r="CSA62" s="104"/>
      <c r="CSB62" s="104"/>
      <c r="CSC62" s="104"/>
      <c r="CSD62" s="104"/>
      <c r="CSE62" s="104"/>
      <c r="CSF62" s="104"/>
      <c r="CSG62" s="104"/>
      <c r="CSH62" s="104"/>
      <c r="CSI62" s="104"/>
      <c r="CSJ62" s="104"/>
      <c r="CSK62" s="104"/>
      <c r="CSL62" s="104"/>
      <c r="CSM62" s="104"/>
      <c r="CSN62" s="104"/>
      <c r="CSO62" s="104"/>
      <c r="CSP62" s="104"/>
      <c r="CSQ62" s="104"/>
      <c r="CSR62" s="104"/>
      <c r="CSS62" s="104"/>
      <c r="CST62" s="104"/>
      <c r="CSU62" s="104"/>
      <c r="CSV62" s="104"/>
      <c r="CSW62" s="104"/>
      <c r="CSX62" s="104"/>
      <c r="CSY62" s="104"/>
      <c r="CSZ62" s="104"/>
      <c r="CTA62" s="104"/>
      <c r="CTB62" s="104"/>
      <c r="CTC62" s="104"/>
      <c r="CTD62" s="104"/>
      <c r="CTE62" s="104"/>
      <c r="CTF62" s="104"/>
      <c r="CTG62" s="104"/>
      <c r="CTH62" s="104"/>
      <c r="CTI62" s="104"/>
      <c r="CTJ62" s="104"/>
      <c r="CTK62" s="104"/>
      <c r="CTL62" s="104"/>
      <c r="CTM62" s="104"/>
      <c r="CTN62" s="104"/>
      <c r="CTO62" s="104"/>
      <c r="CTP62" s="104"/>
      <c r="CTQ62" s="104"/>
      <c r="CTR62" s="104"/>
      <c r="CTS62" s="104"/>
      <c r="CTT62" s="104"/>
      <c r="CTU62" s="104"/>
      <c r="CTV62" s="104"/>
      <c r="CTW62" s="104"/>
      <c r="CTX62" s="104"/>
      <c r="CTY62" s="104"/>
      <c r="CTZ62" s="104"/>
      <c r="CUA62" s="104"/>
      <c r="CUB62" s="104"/>
      <c r="CUC62" s="104"/>
      <c r="CUD62" s="104"/>
      <c r="CUE62" s="104"/>
      <c r="CUF62" s="104"/>
      <c r="CUG62" s="104"/>
      <c r="CUH62" s="104"/>
      <c r="CUI62" s="104"/>
      <c r="CUJ62" s="104"/>
      <c r="CUK62" s="104"/>
      <c r="CUL62" s="104"/>
      <c r="CUM62" s="104"/>
      <c r="CUN62" s="104"/>
      <c r="CUO62" s="104"/>
      <c r="CUP62" s="104"/>
      <c r="CUQ62" s="104"/>
      <c r="CUR62" s="104"/>
      <c r="CUS62" s="104"/>
      <c r="CUT62" s="104"/>
      <c r="CUU62" s="104"/>
      <c r="CUV62" s="104"/>
      <c r="CUW62" s="104"/>
      <c r="CUX62" s="104"/>
      <c r="CUY62" s="104"/>
      <c r="CUZ62" s="104"/>
      <c r="CVA62" s="104"/>
      <c r="CVB62" s="104"/>
      <c r="CVC62" s="104"/>
      <c r="CVD62" s="104"/>
      <c r="CVE62" s="104"/>
      <c r="CVF62" s="104"/>
      <c r="CVG62" s="104"/>
      <c r="CVH62" s="104"/>
      <c r="CVI62" s="104"/>
      <c r="CVJ62" s="104"/>
      <c r="CVK62" s="104"/>
      <c r="CVL62" s="104"/>
      <c r="CVM62" s="104"/>
      <c r="CVN62" s="104"/>
      <c r="CVO62" s="104"/>
      <c r="CVP62" s="104"/>
      <c r="CVQ62" s="104"/>
      <c r="CVR62" s="104"/>
      <c r="CVS62" s="104"/>
      <c r="CVT62" s="104"/>
      <c r="CVU62" s="104"/>
      <c r="CVV62" s="104"/>
      <c r="CVW62" s="104"/>
      <c r="CVX62" s="104"/>
      <c r="CVY62" s="104"/>
      <c r="CVZ62" s="104"/>
      <c r="CWA62" s="104"/>
      <c r="CWB62" s="104"/>
      <c r="CWC62" s="104"/>
      <c r="CWD62" s="104"/>
      <c r="CWE62" s="104"/>
      <c r="CWF62" s="104"/>
      <c r="CWG62" s="104"/>
      <c r="CWH62" s="104"/>
      <c r="CWI62" s="104"/>
      <c r="CWJ62" s="104"/>
      <c r="CWK62" s="104"/>
      <c r="CWL62" s="104"/>
      <c r="CWM62" s="104"/>
      <c r="CWN62" s="104"/>
      <c r="CWO62" s="104"/>
      <c r="CWP62" s="104"/>
      <c r="CWQ62" s="104"/>
      <c r="CWR62" s="104"/>
      <c r="CWS62" s="104"/>
      <c r="CWT62" s="104"/>
      <c r="CWU62" s="104"/>
      <c r="CWV62" s="104"/>
      <c r="CWW62" s="104"/>
      <c r="CWX62" s="104"/>
      <c r="CWY62" s="104"/>
      <c r="CWZ62" s="104"/>
      <c r="CXA62" s="104"/>
      <c r="CXB62" s="104"/>
      <c r="CXC62" s="104"/>
      <c r="CXD62" s="104"/>
      <c r="CXE62" s="104"/>
      <c r="CXF62" s="104"/>
      <c r="CXG62" s="104"/>
      <c r="CXH62" s="104"/>
      <c r="CXI62" s="104"/>
      <c r="CXJ62" s="104"/>
      <c r="CXK62" s="104"/>
      <c r="CXL62" s="104"/>
      <c r="CXM62" s="104"/>
      <c r="CXN62" s="104"/>
      <c r="CXO62" s="104"/>
      <c r="CXP62" s="104"/>
      <c r="CXQ62" s="104"/>
      <c r="CXR62" s="104"/>
      <c r="CXS62" s="104"/>
      <c r="CXT62" s="104"/>
      <c r="CXU62" s="104"/>
      <c r="CXV62" s="104"/>
      <c r="CXW62" s="104"/>
      <c r="CXX62" s="104"/>
      <c r="CXY62" s="104"/>
      <c r="CXZ62" s="104"/>
      <c r="CYA62" s="104"/>
      <c r="CYB62" s="104"/>
      <c r="CYC62" s="104"/>
      <c r="CYD62" s="104"/>
      <c r="CYE62" s="104"/>
      <c r="CYF62" s="104"/>
      <c r="CYG62" s="104"/>
      <c r="CYH62" s="104"/>
      <c r="CYI62" s="104"/>
      <c r="CYJ62" s="104"/>
      <c r="CYK62" s="104"/>
      <c r="CYL62" s="104"/>
      <c r="CYM62" s="104"/>
      <c r="CYN62" s="104"/>
      <c r="CYO62" s="104"/>
      <c r="CYP62" s="104"/>
      <c r="CYQ62" s="104"/>
      <c r="CYR62" s="104"/>
      <c r="CYS62" s="104"/>
      <c r="CYT62" s="104"/>
      <c r="CYU62" s="104"/>
      <c r="CYV62" s="104"/>
      <c r="CYW62" s="104"/>
      <c r="CYX62" s="104"/>
      <c r="CYY62" s="104"/>
      <c r="CYZ62" s="104"/>
      <c r="CZA62" s="104"/>
      <c r="CZB62" s="104"/>
      <c r="CZC62" s="104"/>
      <c r="CZD62" s="104"/>
      <c r="CZE62" s="104"/>
      <c r="CZF62" s="104"/>
      <c r="CZG62" s="104"/>
      <c r="CZH62" s="104"/>
      <c r="CZI62" s="104"/>
      <c r="CZJ62" s="104"/>
      <c r="CZK62" s="104"/>
      <c r="CZL62" s="104"/>
      <c r="CZM62" s="104"/>
      <c r="CZN62" s="104"/>
      <c r="CZO62" s="104"/>
      <c r="CZP62" s="104"/>
      <c r="CZQ62" s="104"/>
      <c r="CZR62" s="104"/>
      <c r="CZS62" s="104"/>
      <c r="CZT62" s="104"/>
      <c r="CZU62" s="104"/>
      <c r="CZV62" s="104"/>
      <c r="CZW62" s="104"/>
      <c r="CZX62" s="104"/>
      <c r="CZY62" s="104"/>
      <c r="CZZ62" s="104"/>
      <c r="DAA62" s="104"/>
      <c r="DAB62" s="104"/>
      <c r="DAC62" s="104"/>
      <c r="DAD62" s="104"/>
      <c r="DAE62" s="104"/>
      <c r="DAF62" s="104"/>
      <c r="DAG62" s="104"/>
      <c r="DAH62" s="104"/>
      <c r="DAI62" s="104"/>
      <c r="DAJ62" s="104"/>
      <c r="DAK62" s="104"/>
      <c r="DAL62" s="104"/>
      <c r="DAM62" s="104"/>
      <c r="DAN62" s="104"/>
      <c r="DAO62" s="104"/>
      <c r="DAP62" s="104"/>
      <c r="DAQ62" s="104"/>
      <c r="DAR62" s="104"/>
      <c r="DAS62" s="104"/>
      <c r="DAT62" s="104"/>
      <c r="DAU62" s="104"/>
      <c r="DAV62" s="104"/>
      <c r="DAW62" s="104"/>
      <c r="DAX62" s="104"/>
      <c r="DAY62" s="104"/>
      <c r="DAZ62" s="104"/>
      <c r="DBA62" s="104"/>
      <c r="DBB62" s="104"/>
      <c r="DBC62" s="104"/>
      <c r="DBD62" s="104"/>
      <c r="DBE62" s="104"/>
      <c r="DBF62" s="104"/>
      <c r="DBG62" s="104"/>
      <c r="DBH62" s="104"/>
      <c r="DBI62" s="104"/>
      <c r="DBJ62" s="104"/>
      <c r="DBK62" s="104"/>
      <c r="DBL62" s="104"/>
      <c r="DBM62" s="104"/>
      <c r="DBN62" s="104"/>
      <c r="DBO62" s="104"/>
      <c r="DBP62" s="104"/>
      <c r="DBQ62" s="104"/>
      <c r="DBR62" s="104"/>
      <c r="DBS62" s="104"/>
      <c r="DBT62" s="104"/>
      <c r="DBU62" s="104"/>
      <c r="DBV62" s="104"/>
      <c r="DBW62" s="104"/>
      <c r="DBX62" s="104"/>
      <c r="DBY62" s="104"/>
      <c r="DBZ62" s="104"/>
      <c r="DCA62" s="104"/>
      <c r="DCB62" s="104"/>
      <c r="DCC62" s="104"/>
      <c r="DCD62" s="104"/>
      <c r="DCE62" s="104"/>
      <c r="DCF62" s="104"/>
      <c r="DCG62" s="104"/>
      <c r="DCH62" s="104"/>
      <c r="DCI62" s="104"/>
      <c r="DCJ62" s="104"/>
      <c r="DCK62" s="104"/>
      <c r="DCL62" s="104"/>
      <c r="DCM62" s="104"/>
      <c r="DCN62" s="104"/>
      <c r="DCO62" s="104"/>
      <c r="DCP62" s="104"/>
      <c r="DCQ62" s="104"/>
      <c r="DCR62" s="104"/>
      <c r="DCS62" s="104"/>
      <c r="DCT62" s="104"/>
      <c r="DCU62" s="104"/>
      <c r="DCV62" s="104"/>
      <c r="DCW62" s="104"/>
      <c r="DCX62" s="104"/>
      <c r="DCY62" s="104"/>
      <c r="DCZ62" s="104"/>
      <c r="DDA62" s="104"/>
      <c r="DDB62" s="104"/>
      <c r="DDC62" s="104"/>
      <c r="DDD62" s="104"/>
      <c r="DDE62" s="104"/>
      <c r="DDF62" s="104"/>
      <c r="DDG62" s="104"/>
      <c r="DDH62" s="104"/>
      <c r="DDI62" s="104"/>
      <c r="DDJ62" s="104"/>
      <c r="DDK62" s="104"/>
      <c r="DDL62" s="104"/>
      <c r="DDM62" s="104"/>
      <c r="DDN62" s="104"/>
      <c r="DDO62" s="104"/>
      <c r="DDP62" s="104"/>
      <c r="DDQ62" s="104"/>
      <c r="DDR62" s="104"/>
      <c r="DDS62" s="104"/>
      <c r="DDT62" s="104"/>
      <c r="DDU62" s="104"/>
      <c r="DDV62" s="104"/>
      <c r="DDW62" s="104"/>
      <c r="DDX62" s="104"/>
      <c r="DDY62" s="104"/>
      <c r="DDZ62" s="104"/>
      <c r="DEA62" s="104"/>
      <c r="DEB62" s="104"/>
      <c r="DEC62" s="104"/>
      <c r="DED62" s="104"/>
      <c r="DEE62" s="104"/>
      <c r="DEF62" s="104"/>
      <c r="DEG62" s="104"/>
      <c r="DEH62" s="104"/>
      <c r="DEI62" s="104"/>
      <c r="DEJ62" s="104"/>
      <c r="DEK62" s="104"/>
      <c r="DEL62" s="104"/>
      <c r="DEM62" s="104"/>
      <c r="DEN62" s="104"/>
      <c r="DEO62" s="104"/>
      <c r="DEP62" s="104"/>
      <c r="DEQ62" s="104"/>
      <c r="DER62" s="104"/>
      <c r="DES62" s="104"/>
      <c r="DET62" s="104"/>
      <c r="DEU62" s="104"/>
      <c r="DEV62" s="104"/>
      <c r="DEW62" s="104"/>
      <c r="DEX62" s="104"/>
      <c r="DEY62" s="104"/>
      <c r="DEZ62" s="104"/>
      <c r="DFA62" s="104"/>
      <c r="DFB62" s="104"/>
      <c r="DFC62" s="104"/>
      <c r="DFD62" s="104"/>
      <c r="DFE62" s="104"/>
      <c r="DFF62" s="104"/>
      <c r="DFG62" s="104"/>
      <c r="DFH62" s="104"/>
      <c r="DFI62" s="104"/>
      <c r="DFJ62" s="104"/>
      <c r="DFK62" s="104"/>
      <c r="DFL62" s="104"/>
      <c r="DFM62" s="104"/>
      <c r="DFN62" s="104"/>
      <c r="DFO62" s="104"/>
      <c r="DFP62" s="104"/>
      <c r="DFQ62" s="104"/>
      <c r="DFR62" s="104"/>
      <c r="DFS62" s="104"/>
      <c r="DFT62" s="104"/>
      <c r="DFU62" s="104"/>
      <c r="DFV62" s="104"/>
      <c r="DFW62" s="104"/>
      <c r="DFX62" s="104"/>
      <c r="DFY62" s="104"/>
      <c r="DFZ62" s="104"/>
      <c r="DGA62" s="104"/>
      <c r="DGB62" s="104"/>
      <c r="DGC62" s="104"/>
      <c r="DGD62" s="104"/>
      <c r="DGE62" s="104"/>
      <c r="DGF62" s="104"/>
      <c r="DGG62" s="104"/>
      <c r="DGH62" s="104"/>
      <c r="DGI62" s="104"/>
      <c r="DGJ62" s="104"/>
      <c r="DGK62" s="104"/>
      <c r="DGL62" s="104"/>
      <c r="DGM62" s="104"/>
      <c r="DGN62" s="104"/>
      <c r="DGO62" s="104"/>
      <c r="DGP62" s="104"/>
      <c r="DGQ62" s="104"/>
      <c r="DGR62" s="104"/>
      <c r="DGS62" s="104"/>
      <c r="DGT62" s="104"/>
      <c r="DGU62" s="104"/>
      <c r="DGV62" s="104"/>
      <c r="DGW62" s="104"/>
      <c r="DGX62" s="104"/>
      <c r="DGY62" s="104"/>
      <c r="DGZ62" s="104"/>
      <c r="DHA62" s="104"/>
      <c r="DHB62" s="104"/>
      <c r="DHC62" s="104"/>
      <c r="DHD62" s="104"/>
      <c r="DHE62" s="104"/>
      <c r="DHF62" s="104"/>
      <c r="DHG62" s="104"/>
      <c r="DHH62" s="104"/>
      <c r="DHI62" s="104"/>
      <c r="DHJ62" s="104"/>
      <c r="DHK62" s="104"/>
      <c r="DHL62" s="104"/>
      <c r="DHM62" s="104"/>
      <c r="DHN62" s="104"/>
      <c r="DHO62" s="104"/>
      <c r="DHP62" s="104"/>
      <c r="DHQ62" s="104"/>
      <c r="DHR62" s="104"/>
      <c r="DHS62" s="104"/>
      <c r="DHT62" s="104"/>
      <c r="DHU62" s="104"/>
      <c r="DHV62" s="104"/>
      <c r="DHW62" s="104"/>
      <c r="DHX62" s="104"/>
      <c r="DHY62" s="104"/>
      <c r="DHZ62" s="104"/>
      <c r="DIA62" s="104"/>
      <c r="DIB62" s="104"/>
      <c r="DIC62" s="104"/>
      <c r="DID62" s="104"/>
      <c r="DIE62" s="104"/>
      <c r="DIF62" s="104"/>
      <c r="DIG62" s="104"/>
      <c r="DIH62" s="104"/>
      <c r="DII62" s="104"/>
      <c r="DIJ62" s="104"/>
      <c r="DIK62" s="104"/>
      <c r="DIL62" s="104"/>
      <c r="DIM62" s="104"/>
      <c r="DIN62" s="104"/>
      <c r="DIO62" s="104"/>
      <c r="DIP62" s="104"/>
      <c r="DIQ62" s="104"/>
      <c r="DIR62" s="104"/>
      <c r="DIS62" s="104"/>
      <c r="DIT62" s="104"/>
      <c r="DIU62" s="104"/>
      <c r="DIV62" s="104"/>
      <c r="DIW62" s="104"/>
      <c r="DIX62" s="104"/>
      <c r="DIY62" s="104"/>
      <c r="DIZ62" s="104"/>
      <c r="DJA62" s="104"/>
      <c r="DJB62" s="104"/>
      <c r="DJC62" s="104"/>
      <c r="DJD62" s="104"/>
      <c r="DJE62" s="104"/>
      <c r="DJF62" s="104"/>
      <c r="DJG62" s="104"/>
      <c r="DJH62" s="104"/>
      <c r="DJI62" s="104"/>
      <c r="DJJ62" s="104"/>
      <c r="DJK62" s="104"/>
      <c r="DJL62" s="104"/>
      <c r="DJM62" s="104"/>
      <c r="DJN62" s="104"/>
      <c r="DJO62" s="104"/>
      <c r="DJP62" s="104"/>
      <c r="DJQ62" s="104"/>
      <c r="DJR62" s="104"/>
      <c r="DJS62" s="104"/>
      <c r="DJT62" s="104"/>
      <c r="DJU62" s="104"/>
      <c r="DJV62" s="104"/>
      <c r="DJW62" s="104"/>
      <c r="DJX62" s="104"/>
      <c r="DJY62" s="104"/>
      <c r="DJZ62" s="104"/>
      <c r="DKA62" s="104"/>
      <c r="DKB62" s="104"/>
      <c r="DKC62" s="104"/>
      <c r="DKD62" s="104"/>
      <c r="DKE62" s="104"/>
      <c r="DKF62" s="104"/>
      <c r="DKG62" s="104"/>
      <c r="DKH62" s="104"/>
      <c r="DKI62" s="104"/>
      <c r="DKJ62" s="104"/>
      <c r="DKK62" s="104"/>
      <c r="DKL62" s="104"/>
      <c r="DKM62" s="104"/>
      <c r="DKN62" s="104"/>
      <c r="DKO62" s="104"/>
      <c r="DKP62" s="104"/>
      <c r="DKQ62" s="104"/>
      <c r="DKR62" s="104"/>
      <c r="DKS62" s="104"/>
      <c r="DKT62" s="104"/>
      <c r="DKU62" s="104"/>
      <c r="DKV62" s="104"/>
      <c r="DKW62" s="104"/>
      <c r="DKX62" s="104"/>
      <c r="DKY62" s="104"/>
      <c r="DKZ62" s="104"/>
      <c r="DLA62" s="104"/>
      <c r="DLB62" s="104"/>
      <c r="DLC62" s="104"/>
      <c r="DLD62" s="104"/>
      <c r="DLE62" s="104"/>
      <c r="DLF62" s="104"/>
      <c r="DLG62" s="104"/>
      <c r="DLH62" s="104"/>
      <c r="DLI62" s="104"/>
      <c r="DLJ62" s="104"/>
      <c r="DLK62" s="104"/>
      <c r="DLL62" s="104"/>
      <c r="DLM62" s="104"/>
      <c r="DLN62" s="104"/>
      <c r="DLO62" s="104"/>
      <c r="DLP62" s="104"/>
      <c r="DLQ62" s="104"/>
      <c r="DLR62" s="104"/>
      <c r="DLS62" s="104"/>
      <c r="DLT62" s="104"/>
      <c r="DLU62" s="104"/>
      <c r="DLV62" s="104"/>
      <c r="DLW62" s="104"/>
      <c r="DLX62" s="104"/>
      <c r="DLY62" s="104"/>
      <c r="DLZ62" s="104"/>
      <c r="DMA62" s="104"/>
      <c r="DMB62" s="104"/>
      <c r="DMC62" s="104"/>
      <c r="DMD62" s="104"/>
      <c r="DME62" s="104"/>
      <c r="DMF62" s="104"/>
      <c r="DMG62" s="104"/>
      <c r="DMH62" s="104"/>
      <c r="DMI62" s="104"/>
      <c r="DMJ62" s="104"/>
      <c r="DMK62" s="104"/>
      <c r="DML62" s="104"/>
      <c r="DMM62" s="104"/>
      <c r="DMN62" s="104"/>
      <c r="DMO62" s="104"/>
      <c r="DMP62" s="104"/>
      <c r="DMQ62" s="104"/>
      <c r="DMR62" s="104"/>
      <c r="DMS62" s="104"/>
      <c r="DMT62" s="104"/>
      <c r="DMU62" s="104"/>
      <c r="DMV62" s="104"/>
      <c r="DMW62" s="104"/>
      <c r="DMX62" s="104"/>
      <c r="DMY62" s="104"/>
      <c r="DMZ62" s="104"/>
      <c r="DNA62" s="104"/>
      <c r="DNB62" s="104"/>
      <c r="DNC62" s="104"/>
      <c r="DND62" s="104"/>
      <c r="DNE62" s="104"/>
      <c r="DNF62" s="104"/>
      <c r="DNG62" s="104"/>
      <c r="DNH62" s="104"/>
      <c r="DNI62" s="104"/>
      <c r="DNJ62" s="104"/>
      <c r="DNK62" s="104"/>
      <c r="DNL62" s="104"/>
      <c r="DNM62" s="104"/>
      <c r="DNN62" s="104"/>
      <c r="DNO62" s="104"/>
      <c r="DNP62" s="104"/>
      <c r="DNQ62" s="104"/>
      <c r="DNR62" s="104"/>
      <c r="DNS62" s="104"/>
      <c r="DNT62" s="104"/>
      <c r="DNU62" s="104"/>
      <c r="DNV62" s="104"/>
      <c r="DNW62" s="104"/>
      <c r="DNX62" s="104"/>
      <c r="DNY62" s="104"/>
      <c r="DNZ62" s="104"/>
      <c r="DOA62" s="104"/>
      <c r="DOB62" s="104"/>
      <c r="DOC62" s="104"/>
      <c r="DOD62" s="104"/>
      <c r="DOE62" s="104"/>
      <c r="DOF62" s="104"/>
      <c r="DOG62" s="104"/>
      <c r="DOH62" s="104"/>
      <c r="DOI62" s="104"/>
      <c r="DOJ62" s="104"/>
      <c r="DOK62" s="104"/>
      <c r="DOL62" s="104"/>
      <c r="DOM62" s="104"/>
      <c r="DON62" s="104"/>
      <c r="DOO62" s="104"/>
      <c r="DOP62" s="104"/>
      <c r="DOQ62" s="104"/>
      <c r="DOR62" s="104"/>
      <c r="DOS62" s="104"/>
      <c r="DOT62" s="104"/>
      <c r="DOU62" s="104"/>
      <c r="DOV62" s="104"/>
      <c r="DOW62" s="104"/>
      <c r="DOX62" s="104"/>
      <c r="DOY62" s="104"/>
      <c r="DOZ62" s="104"/>
      <c r="DPA62" s="104"/>
      <c r="DPB62" s="104"/>
      <c r="DPC62" s="104"/>
      <c r="DPD62" s="104"/>
      <c r="DPE62" s="104"/>
      <c r="DPF62" s="104"/>
      <c r="DPG62" s="104"/>
      <c r="DPH62" s="104"/>
      <c r="DPI62" s="104"/>
      <c r="DPJ62" s="104"/>
      <c r="DPK62" s="104"/>
      <c r="DPL62" s="104"/>
      <c r="DPM62" s="104"/>
      <c r="DPN62" s="104"/>
      <c r="DPO62" s="104"/>
      <c r="DPP62" s="104"/>
      <c r="DPQ62" s="104"/>
      <c r="DPR62" s="104"/>
      <c r="DPS62" s="104"/>
      <c r="DPT62" s="104"/>
      <c r="DPU62" s="104"/>
      <c r="DPV62" s="104"/>
      <c r="DPW62" s="104"/>
      <c r="DPX62" s="104"/>
      <c r="DPY62" s="104"/>
      <c r="DPZ62" s="104"/>
      <c r="DQA62" s="104"/>
      <c r="DQB62" s="104"/>
      <c r="DQC62" s="104"/>
      <c r="DQD62" s="104"/>
      <c r="DQE62" s="104"/>
      <c r="DQF62" s="104"/>
      <c r="DQG62" s="104"/>
      <c r="DQH62" s="104"/>
      <c r="DQI62" s="104"/>
      <c r="DQJ62" s="104"/>
      <c r="DQK62" s="104"/>
      <c r="DQL62" s="104"/>
      <c r="DQM62" s="104"/>
      <c r="DQN62" s="104"/>
      <c r="DQO62" s="104"/>
      <c r="DQP62" s="104"/>
      <c r="DQQ62" s="104"/>
      <c r="DQR62" s="104"/>
      <c r="DQS62" s="104"/>
      <c r="DQT62" s="104"/>
      <c r="DQU62" s="104"/>
      <c r="DQV62" s="104"/>
      <c r="DQW62" s="104"/>
      <c r="DQX62" s="104"/>
      <c r="DQY62" s="104"/>
      <c r="DQZ62" s="104"/>
      <c r="DRA62" s="104"/>
      <c r="DRB62" s="104"/>
      <c r="DRC62" s="104"/>
      <c r="DRD62" s="104"/>
      <c r="DRE62" s="104"/>
      <c r="DRF62" s="104"/>
      <c r="DRG62" s="104"/>
      <c r="DRH62" s="104"/>
      <c r="DRI62" s="104"/>
      <c r="DRJ62" s="104"/>
      <c r="DRK62" s="104"/>
      <c r="DRL62" s="104"/>
      <c r="DRM62" s="104"/>
      <c r="DRN62" s="104"/>
      <c r="DRO62" s="104"/>
      <c r="DRP62" s="104"/>
      <c r="DRQ62" s="104"/>
      <c r="DRR62" s="104"/>
      <c r="DRS62" s="104"/>
      <c r="DRT62" s="104"/>
      <c r="DRU62" s="104"/>
      <c r="DRV62" s="104"/>
      <c r="DRW62" s="104"/>
      <c r="DRX62" s="104"/>
      <c r="DRY62" s="104"/>
      <c r="DRZ62" s="104"/>
      <c r="DSA62" s="104"/>
      <c r="DSB62" s="104"/>
      <c r="DSC62" s="104"/>
      <c r="DSD62" s="104"/>
      <c r="DSE62" s="104"/>
      <c r="DSF62" s="104"/>
      <c r="DSG62" s="104"/>
      <c r="DSH62" s="104"/>
      <c r="DSI62" s="104"/>
      <c r="DSJ62" s="104"/>
      <c r="DSK62" s="104"/>
      <c r="DSL62" s="104"/>
      <c r="DSM62" s="104"/>
      <c r="DSN62" s="104"/>
      <c r="DSO62" s="104"/>
      <c r="DSP62" s="104"/>
      <c r="DSQ62" s="104"/>
      <c r="DSR62" s="104"/>
      <c r="DSS62" s="104"/>
      <c r="DST62" s="104"/>
      <c r="DSU62" s="104"/>
      <c r="DSV62" s="104"/>
      <c r="DSW62" s="104"/>
      <c r="DSX62" s="104"/>
      <c r="DSY62" s="104"/>
      <c r="DSZ62" s="104"/>
      <c r="DTA62" s="104"/>
      <c r="DTB62" s="104"/>
      <c r="DTC62" s="104"/>
      <c r="DTD62" s="104"/>
      <c r="DTE62" s="104"/>
      <c r="DTF62" s="104"/>
      <c r="DTG62" s="104"/>
      <c r="DTH62" s="104"/>
      <c r="DTI62" s="104"/>
      <c r="DTJ62" s="104"/>
      <c r="DTK62" s="104"/>
      <c r="DTL62" s="104"/>
      <c r="DTM62" s="104"/>
      <c r="DTN62" s="104"/>
      <c r="DTO62" s="104"/>
      <c r="DTP62" s="104"/>
      <c r="DTQ62" s="104"/>
      <c r="DTR62" s="104"/>
      <c r="DTS62" s="104"/>
      <c r="DTT62" s="104"/>
      <c r="DTU62" s="104"/>
      <c r="DTV62" s="104"/>
      <c r="DTW62" s="104"/>
      <c r="DTX62" s="104"/>
      <c r="DTY62" s="104"/>
      <c r="DTZ62" s="104"/>
      <c r="DUA62" s="104"/>
      <c r="DUB62" s="104"/>
      <c r="DUC62" s="104"/>
      <c r="DUD62" s="104"/>
      <c r="DUE62" s="104"/>
      <c r="DUF62" s="104"/>
      <c r="DUG62" s="104"/>
      <c r="DUH62" s="104"/>
      <c r="DUI62" s="104"/>
      <c r="DUJ62" s="104"/>
      <c r="DUK62" s="104"/>
      <c r="DUL62" s="104"/>
      <c r="DUM62" s="104"/>
      <c r="DUN62" s="104"/>
      <c r="DUO62" s="104"/>
      <c r="DUP62" s="104"/>
      <c r="DUQ62" s="104"/>
      <c r="DUR62" s="104"/>
      <c r="DUS62" s="104"/>
      <c r="DUT62" s="104"/>
      <c r="DUU62" s="104"/>
      <c r="DUV62" s="104"/>
      <c r="DUW62" s="104"/>
      <c r="DUX62" s="104"/>
      <c r="DUY62" s="104"/>
      <c r="DUZ62" s="104"/>
      <c r="DVA62" s="104"/>
      <c r="DVB62" s="104"/>
      <c r="DVC62" s="104"/>
      <c r="DVD62" s="104"/>
      <c r="DVE62" s="104"/>
      <c r="DVF62" s="104"/>
      <c r="DVG62" s="104"/>
      <c r="DVH62" s="104"/>
      <c r="DVI62" s="104"/>
      <c r="DVJ62" s="104"/>
      <c r="DVK62" s="104"/>
      <c r="DVL62" s="104"/>
      <c r="DVM62" s="104"/>
      <c r="DVN62" s="104"/>
      <c r="DVO62" s="104"/>
      <c r="DVP62" s="104"/>
      <c r="DVQ62" s="104"/>
      <c r="DVR62" s="104"/>
      <c r="DVS62" s="104"/>
      <c r="DVT62" s="104"/>
      <c r="DVU62" s="104"/>
      <c r="DVV62" s="104"/>
      <c r="DVW62" s="104"/>
      <c r="DVX62" s="104"/>
      <c r="DVY62" s="104"/>
      <c r="DVZ62" s="104"/>
      <c r="DWA62" s="104"/>
      <c r="DWB62" s="104"/>
      <c r="DWC62" s="104"/>
      <c r="DWD62" s="104"/>
      <c r="DWE62" s="104"/>
      <c r="DWF62" s="104"/>
      <c r="DWG62" s="104"/>
      <c r="DWH62" s="104"/>
      <c r="DWI62" s="104"/>
      <c r="DWJ62" s="104"/>
      <c r="DWK62" s="104"/>
      <c r="DWL62" s="104"/>
      <c r="DWM62" s="104"/>
      <c r="DWN62" s="104"/>
      <c r="DWO62" s="104"/>
      <c r="DWP62" s="104"/>
      <c r="DWQ62" s="104"/>
      <c r="DWR62" s="104"/>
      <c r="DWS62" s="104"/>
      <c r="DWT62" s="104"/>
      <c r="DWU62" s="104"/>
      <c r="DWV62" s="104"/>
      <c r="DWW62" s="104"/>
      <c r="DWX62" s="104"/>
      <c r="DWY62" s="104"/>
      <c r="DWZ62" s="104"/>
      <c r="DXA62" s="104"/>
      <c r="DXB62" s="104"/>
      <c r="DXC62" s="104"/>
      <c r="DXD62" s="104"/>
      <c r="DXE62" s="104"/>
      <c r="DXF62" s="104"/>
      <c r="DXG62" s="104"/>
      <c r="DXH62" s="104"/>
      <c r="DXI62" s="104"/>
      <c r="DXJ62" s="104"/>
      <c r="DXK62" s="104"/>
      <c r="DXL62" s="104"/>
      <c r="DXM62" s="104"/>
      <c r="DXN62" s="104"/>
      <c r="DXO62" s="104"/>
      <c r="DXP62" s="104"/>
      <c r="DXQ62" s="104"/>
      <c r="DXR62" s="104"/>
      <c r="DXS62" s="104"/>
      <c r="DXT62" s="104"/>
      <c r="DXU62" s="104"/>
      <c r="DXV62" s="104"/>
      <c r="DXW62" s="104"/>
      <c r="DXX62" s="104"/>
      <c r="DXY62" s="104"/>
      <c r="DXZ62" s="104"/>
      <c r="DYA62" s="104"/>
      <c r="DYB62" s="104"/>
      <c r="DYC62" s="104"/>
      <c r="DYD62" s="104"/>
      <c r="DYE62" s="104"/>
      <c r="DYF62" s="104"/>
      <c r="DYG62" s="104"/>
      <c r="DYH62" s="104"/>
      <c r="DYI62" s="104"/>
      <c r="DYJ62" s="104"/>
      <c r="DYK62" s="104"/>
      <c r="DYL62" s="104"/>
      <c r="DYM62" s="104"/>
      <c r="DYN62" s="104"/>
      <c r="DYO62" s="104"/>
      <c r="DYP62" s="104"/>
      <c r="DYQ62" s="104"/>
      <c r="DYR62" s="104"/>
      <c r="DYS62" s="104"/>
      <c r="DYT62" s="104"/>
      <c r="DYU62" s="104"/>
      <c r="DYV62" s="104"/>
      <c r="DYW62" s="104"/>
      <c r="DYX62" s="104"/>
      <c r="DYY62" s="104"/>
      <c r="DYZ62" s="104"/>
      <c r="DZA62" s="104"/>
      <c r="DZB62" s="104"/>
      <c r="DZC62" s="104"/>
      <c r="DZD62" s="104"/>
      <c r="DZE62" s="104"/>
      <c r="DZF62" s="104"/>
      <c r="DZG62" s="104"/>
      <c r="DZH62" s="104"/>
      <c r="DZI62" s="104"/>
      <c r="DZJ62" s="104"/>
      <c r="DZK62" s="104"/>
      <c r="DZL62" s="104"/>
      <c r="DZM62" s="104"/>
      <c r="DZN62" s="104"/>
      <c r="DZO62" s="104"/>
      <c r="DZP62" s="104"/>
      <c r="DZQ62" s="104"/>
      <c r="DZR62" s="104"/>
      <c r="DZS62" s="104"/>
      <c r="DZT62" s="104"/>
      <c r="DZU62" s="104"/>
      <c r="DZV62" s="104"/>
      <c r="DZW62" s="104"/>
      <c r="DZX62" s="104"/>
      <c r="DZY62" s="104"/>
      <c r="DZZ62" s="104"/>
      <c r="EAA62" s="104"/>
      <c r="EAB62" s="104"/>
      <c r="EAC62" s="104"/>
      <c r="EAD62" s="104"/>
      <c r="EAE62" s="104"/>
      <c r="EAF62" s="104"/>
      <c r="EAG62" s="104"/>
      <c r="EAH62" s="104"/>
      <c r="EAI62" s="104"/>
      <c r="EAJ62" s="104"/>
      <c r="EAK62" s="104"/>
      <c r="EAL62" s="104"/>
      <c r="EAM62" s="104"/>
      <c r="EAN62" s="104"/>
      <c r="EAO62" s="104"/>
      <c r="EAP62" s="104"/>
      <c r="EAQ62" s="104"/>
      <c r="EAR62" s="104"/>
      <c r="EAS62" s="104"/>
      <c r="EAT62" s="104"/>
      <c r="EAU62" s="104"/>
      <c r="EAV62" s="104"/>
      <c r="EAW62" s="104"/>
      <c r="EAX62" s="104"/>
      <c r="EAY62" s="104"/>
      <c r="EAZ62" s="104"/>
      <c r="EBA62" s="104"/>
      <c r="EBB62" s="104"/>
      <c r="EBC62" s="104"/>
      <c r="EBD62" s="104"/>
      <c r="EBE62" s="104"/>
      <c r="EBF62" s="104"/>
      <c r="EBG62" s="104"/>
      <c r="EBH62" s="104"/>
      <c r="EBI62" s="104"/>
      <c r="EBJ62" s="104"/>
      <c r="EBK62" s="104"/>
      <c r="EBL62" s="104"/>
      <c r="EBM62" s="104"/>
      <c r="EBN62" s="104"/>
      <c r="EBO62" s="104"/>
      <c r="EBP62" s="104"/>
      <c r="EBQ62" s="104"/>
      <c r="EBR62" s="104"/>
      <c r="EBS62" s="104"/>
      <c r="EBT62" s="104"/>
      <c r="EBU62" s="104"/>
      <c r="EBV62" s="104"/>
      <c r="EBW62" s="104"/>
      <c r="EBX62" s="104"/>
      <c r="EBY62" s="104"/>
      <c r="EBZ62" s="104"/>
      <c r="ECA62" s="104"/>
      <c r="ECB62" s="104"/>
      <c r="ECC62" s="104"/>
      <c r="ECD62" s="104"/>
      <c r="ECE62" s="104"/>
      <c r="ECF62" s="104"/>
      <c r="ECG62" s="104"/>
      <c r="ECH62" s="104"/>
      <c r="ECI62" s="104"/>
      <c r="ECJ62" s="104"/>
      <c r="ECK62" s="104"/>
      <c r="ECL62" s="104"/>
      <c r="ECM62" s="104"/>
      <c r="ECN62" s="104"/>
      <c r="ECO62" s="104"/>
      <c r="ECP62" s="104"/>
      <c r="ECQ62" s="104"/>
      <c r="ECR62" s="104"/>
      <c r="ECS62" s="104"/>
      <c r="ECT62" s="104"/>
      <c r="ECU62" s="104"/>
      <c r="ECV62" s="104"/>
      <c r="ECW62" s="104"/>
      <c r="ECX62" s="104"/>
      <c r="ECY62" s="104"/>
      <c r="ECZ62" s="104"/>
      <c r="EDA62" s="104"/>
      <c r="EDB62" s="104"/>
      <c r="EDC62" s="104"/>
      <c r="EDD62" s="104"/>
      <c r="EDE62" s="104"/>
      <c r="EDF62" s="104"/>
      <c r="EDG62" s="104"/>
      <c r="EDH62" s="104"/>
      <c r="EDI62" s="104"/>
      <c r="EDJ62" s="104"/>
      <c r="EDK62" s="104"/>
      <c r="EDL62" s="104"/>
      <c r="EDM62" s="104"/>
      <c r="EDN62" s="104"/>
      <c r="EDO62" s="104"/>
      <c r="EDP62" s="104"/>
      <c r="EDQ62" s="104"/>
      <c r="EDR62" s="104"/>
      <c r="EDS62" s="104"/>
      <c r="EDT62" s="104"/>
      <c r="EDU62" s="104"/>
      <c r="EDV62" s="104"/>
      <c r="EDW62" s="104"/>
      <c r="EDX62" s="104"/>
      <c r="EDY62" s="104"/>
      <c r="EDZ62" s="104"/>
      <c r="EEA62" s="104"/>
      <c r="EEB62" s="104"/>
      <c r="EEC62" s="104"/>
      <c r="EED62" s="104"/>
      <c r="EEE62" s="104"/>
      <c r="EEF62" s="104"/>
      <c r="EEG62" s="104"/>
      <c r="EEH62" s="104"/>
      <c r="EEI62" s="104"/>
      <c r="EEJ62" s="104"/>
      <c r="EEK62" s="104"/>
      <c r="EEL62" s="104"/>
      <c r="EEM62" s="104"/>
      <c r="EEN62" s="104"/>
      <c r="EEO62" s="104"/>
      <c r="EEP62" s="104"/>
      <c r="EEQ62" s="104"/>
      <c r="EER62" s="104"/>
      <c r="EES62" s="104"/>
      <c r="EET62" s="104"/>
      <c r="EEU62" s="104"/>
      <c r="EEV62" s="104"/>
      <c r="EEW62" s="104"/>
      <c r="EEX62" s="104"/>
      <c r="EEY62" s="104"/>
      <c r="EEZ62" s="104"/>
      <c r="EFA62" s="104"/>
      <c r="EFB62" s="104"/>
      <c r="EFC62" s="104"/>
      <c r="EFD62" s="104"/>
      <c r="EFE62" s="104"/>
      <c r="EFF62" s="104"/>
      <c r="EFG62" s="104"/>
      <c r="EFH62" s="104"/>
      <c r="EFI62" s="104"/>
      <c r="EFJ62" s="104"/>
      <c r="EFK62" s="104"/>
      <c r="EFL62" s="104"/>
      <c r="EFM62" s="104"/>
      <c r="EFN62" s="104"/>
      <c r="EFO62" s="104"/>
      <c r="EFP62" s="104"/>
      <c r="EFQ62" s="104"/>
      <c r="EFR62" s="104"/>
      <c r="EFS62" s="104"/>
      <c r="EFT62" s="104"/>
      <c r="EFU62" s="104"/>
      <c r="EFV62" s="104"/>
      <c r="EFW62" s="104"/>
      <c r="EFX62" s="104"/>
      <c r="EFY62" s="104"/>
      <c r="EFZ62" s="104"/>
      <c r="EGA62" s="104"/>
      <c r="EGB62" s="104"/>
      <c r="EGC62" s="104"/>
      <c r="EGD62" s="104"/>
      <c r="EGE62" s="104"/>
      <c r="EGF62" s="104"/>
      <c r="EGG62" s="104"/>
      <c r="EGH62" s="104"/>
      <c r="EGI62" s="104"/>
      <c r="EGJ62" s="104"/>
      <c r="EGK62" s="104"/>
      <c r="EGL62" s="104"/>
      <c r="EGM62" s="104"/>
      <c r="EGN62" s="104"/>
      <c r="EGO62" s="104"/>
      <c r="EGP62" s="104"/>
      <c r="EGQ62" s="104"/>
      <c r="EGR62" s="104"/>
      <c r="EGS62" s="104"/>
      <c r="EGT62" s="104"/>
      <c r="EGU62" s="104"/>
      <c r="EGV62" s="104"/>
      <c r="EGW62" s="104"/>
      <c r="EGX62" s="104"/>
      <c r="EGY62" s="104"/>
      <c r="EGZ62" s="104"/>
      <c r="EHA62" s="104"/>
      <c r="EHB62" s="104"/>
      <c r="EHC62" s="104"/>
      <c r="EHD62" s="104"/>
      <c r="EHE62" s="104"/>
      <c r="EHF62" s="104"/>
      <c r="EHG62" s="104"/>
      <c r="EHH62" s="104"/>
      <c r="EHI62" s="104"/>
      <c r="EHJ62" s="104"/>
      <c r="EHK62" s="104"/>
      <c r="EHL62" s="104"/>
      <c r="EHM62" s="104"/>
      <c r="EHN62" s="104"/>
      <c r="EHO62" s="104"/>
      <c r="EHP62" s="104"/>
      <c r="EHQ62" s="104"/>
      <c r="EHR62" s="104"/>
      <c r="EHS62" s="104"/>
      <c r="EHT62" s="104"/>
      <c r="EHU62" s="104"/>
      <c r="EHV62" s="104"/>
      <c r="EHW62" s="104"/>
      <c r="EHX62" s="104"/>
      <c r="EHY62" s="104"/>
      <c r="EHZ62" s="104"/>
      <c r="EIA62" s="104"/>
      <c r="EIB62" s="104"/>
      <c r="EIC62" s="104"/>
      <c r="EID62" s="104"/>
      <c r="EIE62" s="104"/>
      <c r="EIF62" s="104"/>
      <c r="EIG62" s="104"/>
      <c r="EIH62" s="104"/>
      <c r="EII62" s="104"/>
      <c r="EIJ62" s="104"/>
      <c r="EIK62" s="104"/>
      <c r="EIL62" s="104"/>
      <c r="EIM62" s="104"/>
      <c r="EIN62" s="104"/>
      <c r="EIO62" s="104"/>
      <c r="EIP62" s="104"/>
      <c r="EIQ62" s="104"/>
      <c r="EIR62" s="104"/>
      <c r="EIS62" s="104"/>
      <c r="EIT62" s="104"/>
      <c r="EIU62" s="104"/>
      <c r="EIV62" s="104"/>
      <c r="EIW62" s="104"/>
      <c r="EIX62" s="104"/>
      <c r="EIY62" s="104"/>
      <c r="EIZ62" s="104"/>
      <c r="EJA62" s="104"/>
      <c r="EJB62" s="104"/>
      <c r="EJC62" s="104"/>
      <c r="EJD62" s="104"/>
      <c r="EJE62" s="104"/>
      <c r="EJF62" s="104"/>
      <c r="EJG62" s="104"/>
      <c r="EJH62" s="104"/>
      <c r="EJI62" s="104"/>
      <c r="EJJ62" s="104"/>
      <c r="EJK62" s="104"/>
      <c r="EJL62" s="104"/>
      <c r="EJM62" s="104"/>
      <c r="EJN62" s="104"/>
      <c r="EJO62" s="104"/>
      <c r="EJP62" s="104"/>
      <c r="EJQ62" s="104"/>
      <c r="EJR62" s="104"/>
      <c r="EJS62" s="104"/>
      <c r="EJT62" s="104"/>
      <c r="EJU62" s="104"/>
      <c r="EJV62" s="104"/>
      <c r="EJW62" s="104"/>
      <c r="EJX62" s="104"/>
      <c r="EJY62" s="104"/>
      <c r="EJZ62" s="104"/>
      <c r="EKA62" s="104"/>
      <c r="EKB62" s="104"/>
      <c r="EKC62" s="104"/>
      <c r="EKD62" s="104"/>
      <c r="EKE62" s="104"/>
      <c r="EKF62" s="104"/>
      <c r="EKG62" s="104"/>
      <c r="EKH62" s="104"/>
      <c r="EKI62" s="104"/>
      <c r="EKJ62" s="104"/>
      <c r="EKK62" s="104"/>
      <c r="EKL62" s="104"/>
      <c r="EKM62" s="104"/>
      <c r="EKN62" s="104"/>
      <c r="EKO62" s="104"/>
      <c r="EKP62" s="104"/>
      <c r="EKQ62" s="104"/>
      <c r="EKR62" s="104"/>
      <c r="EKS62" s="104"/>
      <c r="EKT62" s="104"/>
      <c r="EKU62" s="104"/>
      <c r="EKV62" s="104"/>
      <c r="EKW62" s="104"/>
      <c r="EKX62" s="104"/>
      <c r="EKY62" s="104"/>
      <c r="EKZ62" s="104"/>
      <c r="ELA62" s="104"/>
      <c r="ELB62" s="104"/>
      <c r="ELC62" s="104"/>
      <c r="ELD62" s="104"/>
      <c r="ELE62" s="104"/>
      <c r="ELF62" s="104"/>
      <c r="ELG62" s="104"/>
      <c r="ELH62" s="104"/>
      <c r="ELI62" s="104"/>
      <c r="ELJ62" s="104"/>
      <c r="ELK62" s="104"/>
      <c r="ELL62" s="104"/>
      <c r="ELM62" s="104"/>
      <c r="ELN62" s="104"/>
      <c r="ELO62" s="104"/>
      <c r="ELP62" s="104"/>
      <c r="ELQ62" s="104"/>
      <c r="ELR62" s="104"/>
      <c r="ELS62" s="104"/>
      <c r="ELT62" s="104"/>
      <c r="ELU62" s="104"/>
      <c r="ELV62" s="104"/>
      <c r="ELW62" s="104"/>
      <c r="ELX62" s="104"/>
      <c r="ELY62" s="104"/>
      <c r="ELZ62" s="104"/>
      <c r="EMA62" s="104"/>
      <c r="EMB62" s="104"/>
      <c r="EMC62" s="104"/>
      <c r="EMD62" s="104"/>
      <c r="EME62" s="104"/>
      <c r="EMF62" s="104"/>
      <c r="EMG62" s="104"/>
      <c r="EMH62" s="104"/>
      <c r="EMI62" s="104"/>
      <c r="EMJ62" s="104"/>
      <c r="EMK62" s="104"/>
      <c r="EML62" s="104"/>
      <c r="EMM62" s="104"/>
      <c r="EMN62" s="104"/>
      <c r="EMO62" s="104"/>
      <c r="EMP62" s="104"/>
      <c r="EMQ62" s="104"/>
      <c r="EMR62" s="104"/>
      <c r="EMS62" s="104"/>
      <c r="EMT62" s="104"/>
      <c r="EMU62" s="104"/>
      <c r="EMV62" s="104"/>
      <c r="EMW62" s="104"/>
      <c r="EMX62" s="104"/>
      <c r="EMY62" s="104"/>
      <c r="EMZ62" s="104"/>
      <c r="ENA62" s="104"/>
      <c r="ENB62" s="104"/>
      <c r="ENC62" s="104"/>
      <c r="END62" s="104"/>
      <c r="ENE62" s="104"/>
      <c r="ENF62" s="104"/>
      <c r="ENG62" s="104"/>
      <c r="ENH62" s="104"/>
      <c r="ENI62" s="104"/>
      <c r="ENJ62" s="104"/>
      <c r="ENK62" s="104"/>
      <c r="ENL62" s="104"/>
      <c r="ENM62" s="104"/>
      <c r="ENN62" s="104"/>
      <c r="ENO62" s="104"/>
      <c r="ENP62" s="104"/>
      <c r="ENQ62" s="104"/>
      <c r="ENR62" s="104"/>
      <c r="ENS62" s="104"/>
      <c r="ENT62" s="104"/>
      <c r="ENU62" s="104"/>
      <c r="ENV62" s="104"/>
      <c r="ENW62" s="104"/>
      <c r="ENX62" s="104"/>
      <c r="ENY62" s="104"/>
      <c r="ENZ62" s="104"/>
      <c r="EOA62" s="104"/>
      <c r="EOB62" s="104"/>
      <c r="EOC62" s="104"/>
      <c r="EOD62" s="104"/>
      <c r="EOE62" s="104"/>
      <c r="EOF62" s="104"/>
      <c r="EOG62" s="104"/>
      <c r="EOH62" s="104"/>
      <c r="EOI62" s="104"/>
      <c r="EOJ62" s="104"/>
      <c r="EOK62" s="104"/>
      <c r="EOL62" s="104"/>
      <c r="EOM62" s="104"/>
      <c r="EON62" s="104"/>
      <c r="EOO62" s="104"/>
      <c r="EOP62" s="104"/>
      <c r="EOQ62" s="104"/>
      <c r="EOR62" s="104"/>
      <c r="EOS62" s="104"/>
      <c r="EOT62" s="104"/>
      <c r="EOU62" s="104"/>
      <c r="EOV62" s="104"/>
      <c r="EOW62" s="104"/>
      <c r="EOX62" s="104"/>
      <c r="EOY62" s="104"/>
      <c r="EOZ62" s="104"/>
      <c r="EPA62" s="104"/>
      <c r="EPB62" s="104"/>
      <c r="EPC62" s="104"/>
      <c r="EPD62" s="104"/>
      <c r="EPE62" s="104"/>
      <c r="EPF62" s="104"/>
      <c r="EPG62" s="104"/>
      <c r="EPH62" s="104"/>
      <c r="EPI62" s="104"/>
      <c r="EPJ62" s="104"/>
      <c r="EPK62" s="104"/>
      <c r="EPL62" s="104"/>
      <c r="EPM62" s="104"/>
      <c r="EPN62" s="104"/>
      <c r="EPO62" s="104"/>
      <c r="EPP62" s="104"/>
      <c r="EPQ62" s="104"/>
      <c r="EPR62" s="104"/>
      <c r="EPS62" s="104"/>
      <c r="EPT62" s="104"/>
      <c r="EPU62" s="104"/>
      <c r="EPV62" s="104"/>
      <c r="EPW62" s="104"/>
      <c r="EPX62" s="104"/>
      <c r="EPY62" s="104"/>
      <c r="EPZ62" s="104"/>
      <c r="EQA62" s="104"/>
      <c r="EQB62" s="104"/>
      <c r="EQC62" s="104"/>
      <c r="EQD62" s="104"/>
      <c r="EQE62" s="104"/>
      <c r="EQF62" s="104"/>
      <c r="EQG62" s="104"/>
      <c r="EQH62" s="104"/>
      <c r="EQI62" s="104"/>
      <c r="EQJ62" s="104"/>
      <c r="EQK62" s="104"/>
      <c r="EQL62" s="104"/>
      <c r="EQM62" s="104"/>
      <c r="EQN62" s="104"/>
      <c r="EQO62" s="104"/>
      <c r="EQP62" s="104"/>
      <c r="EQQ62" s="104"/>
      <c r="EQR62" s="104"/>
      <c r="EQS62" s="104"/>
      <c r="EQT62" s="104"/>
      <c r="EQU62" s="104"/>
      <c r="EQV62" s="104"/>
      <c r="EQW62" s="104"/>
      <c r="EQX62" s="104"/>
      <c r="EQY62" s="104"/>
      <c r="EQZ62" s="104"/>
      <c r="ERA62" s="104"/>
      <c r="ERB62" s="104"/>
      <c r="ERC62" s="104"/>
      <c r="ERD62" s="104"/>
      <c r="ERE62" s="104"/>
      <c r="ERF62" s="104"/>
      <c r="ERG62" s="104"/>
      <c r="ERH62" s="104"/>
      <c r="ERI62" s="104"/>
      <c r="ERJ62" s="104"/>
      <c r="ERK62" s="104"/>
      <c r="ERL62" s="104"/>
      <c r="ERM62" s="104"/>
      <c r="ERN62" s="104"/>
      <c r="ERO62" s="104"/>
      <c r="ERP62" s="104"/>
      <c r="ERQ62" s="104"/>
      <c r="ERR62" s="104"/>
      <c r="ERS62" s="104"/>
      <c r="ERT62" s="104"/>
      <c r="ERU62" s="104"/>
      <c r="ERV62" s="104"/>
      <c r="ERW62" s="104"/>
      <c r="ERX62" s="104"/>
      <c r="ERY62" s="104"/>
      <c r="ERZ62" s="104"/>
      <c r="ESA62" s="104"/>
      <c r="ESB62" s="104"/>
      <c r="ESC62" s="104"/>
      <c r="ESD62" s="104"/>
      <c r="ESE62" s="104"/>
      <c r="ESF62" s="104"/>
      <c r="ESG62" s="104"/>
      <c r="ESH62" s="104"/>
      <c r="ESI62" s="104"/>
      <c r="ESJ62" s="104"/>
      <c r="ESK62" s="104"/>
      <c r="ESL62" s="104"/>
      <c r="ESM62" s="104"/>
      <c r="ESN62" s="104"/>
      <c r="ESO62" s="104"/>
      <c r="ESP62" s="104"/>
      <c r="ESQ62" s="104"/>
      <c r="ESR62" s="104"/>
      <c r="ESS62" s="104"/>
      <c r="EST62" s="104"/>
      <c r="ESU62" s="104"/>
      <c r="ESV62" s="104"/>
      <c r="ESW62" s="104"/>
      <c r="ESX62" s="104"/>
      <c r="ESY62" s="104"/>
      <c r="ESZ62" s="104"/>
      <c r="ETA62" s="104"/>
      <c r="ETB62" s="104"/>
      <c r="ETC62" s="104"/>
      <c r="ETD62" s="104"/>
      <c r="ETE62" s="104"/>
      <c r="ETF62" s="104"/>
      <c r="ETG62" s="104"/>
      <c r="ETH62" s="104"/>
      <c r="ETI62" s="104"/>
      <c r="ETJ62" s="104"/>
      <c r="ETK62" s="104"/>
      <c r="ETL62" s="104"/>
      <c r="ETM62" s="104"/>
      <c r="ETN62" s="104"/>
      <c r="ETO62" s="104"/>
      <c r="ETP62" s="104"/>
      <c r="ETQ62" s="104"/>
      <c r="ETR62" s="104"/>
      <c r="ETS62" s="104"/>
      <c r="ETT62" s="104"/>
      <c r="ETU62" s="104"/>
      <c r="ETV62" s="104"/>
      <c r="ETW62" s="104"/>
      <c r="ETX62" s="104"/>
      <c r="ETY62" s="104"/>
      <c r="ETZ62" s="104"/>
      <c r="EUA62" s="104"/>
      <c r="EUB62" s="104"/>
      <c r="EUC62" s="104"/>
      <c r="EUD62" s="104"/>
      <c r="EUE62" s="104"/>
      <c r="EUF62" s="104"/>
      <c r="EUG62" s="104"/>
      <c r="EUH62" s="104"/>
      <c r="EUI62" s="104"/>
      <c r="EUJ62" s="104"/>
      <c r="EUK62" s="104"/>
      <c r="EUL62" s="104"/>
      <c r="EUM62" s="104"/>
      <c r="EUN62" s="104"/>
      <c r="EUO62" s="104"/>
      <c r="EUP62" s="104"/>
      <c r="EUQ62" s="104"/>
      <c r="EUR62" s="104"/>
      <c r="EUS62" s="104"/>
      <c r="EUT62" s="104"/>
      <c r="EUU62" s="104"/>
      <c r="EUV62" s="104"/>
      <c r="EUW62" s="104"/>
      <c r="EUX62" s="104"/>
      <c r="EUY62" s="104"/>
      <c r="EUZ62" s="104"/>
      <c r="EVA62" s="104"/>
      <c r="EVB62" s="104"/>
      <c r="EVC62" s="104"/>
      <c r="EVD62" s="104"/>
      <c r="EVE62" s="104"/>
      <c r="EVF62" s="104"/>
      <c r="EVG62" s="104"/>
      <c r="EVH62" s="104"/>
      <c r="EVI62" s="104"/>
      <c r="EVJ62" s="104"/>
      <c r="EVK62" s="104"/>
      <c r="EVL62" s="104"/>
      <c r="EVM62" s="104"/>
      <c r="EVN62" s="104"/>
      <c r="EVO62" s="104"/>
      <c r="EVP62" s="104"/>
      <c r="EVQ62" s="104"/>
      <c r="EVR62" s="104"/>
      <c r="EVS62" s="104"/>
      <c r="EVT62" s="104"/>
      <c r="EVU62" s="104"/>
      <c r="EVV62" s="104"/>
      <c r="EVW62" s="104"/>
      <c r="EVX62" s="104"/>
      <c r="EVY62" s="104"/>
      <c r="EVZ62" s="104"/>
      <c r="EWA62" s="104"/>
      <c r="EWB62" s="104"/>
      <c r="EWC62" s="104"/>
      <c r="EWD62" s="104"/>
      <c r="EWE62" s="104"/>
      <c r="EWF62" s="104"/>
      <c r="EWG62" s="104"/>
      <c r="EWH62" s="104"/>
      <c r="EWI62" s="104"/>
      <c r="EWJ62" s="104"/>
      <c r="EWK62" s="104"/>
      <c r="EWL62" s="104"/>
      <c r="EWM62" s="104"/>
      <c r="EWN62" s="104"/>
      <c r="EWO62" s="104"/>
      <c r="EWP62" s="104"/>
      <c r="EWQ62" s="104"/>
      <c r="EWR62" s="104"/>
      <c r="EWS62" s="104"/>
      <c r="EWT62" s="104"/>
      <c r="EWU62" s="104"/>
      <c r="EWV62" s="104"/>
      <c r="EWW62" s="104"/>
      <c r="EWX62" s="104"/>
      <c r="EWY62" s="104"/>
      <c r="EWZ62" s="104"/>
      <c r="EXA62" s="104"/>
      <c r="EXB62" s="104"/>
      <c r="EXC62" s="104"/>
      <c r="EXD62" s="104"/>
      <c r="EXE62" s="104"/>
      <c r="EXF62" s="104"/>
      <c r="EXG62" s="104"/>
      <c r="EXH62" s="104"/>
      <c r="EXI62" s="104"/>
      <c r="EXJ62" s="104"/>
      <c r="EXK62" s="104"/>
      <c r="EXL62" s="104"/>
      <c r="EXM62" s="104"/>
      <c r="EXN62" s="104"/>
      <c r="EXO62" s="104"/>
      <c r="EXP62" s="104"/>
      <c r="EXQ62" s="104"/>
      <c r="EXR62" s="104"/>
      <c r="EXS62" s="104"/>
      <c r="EXT62" s="104"/>
      <c r="EXU62" s="104"/>
      <c r="EXV62" s="104"/>
      <c r="EXW62" s="104"/>
      <c r="EXX62" s="104"/>
      <c r="EXY62" s="104"/>
      <c r="EXZ62" s="104"/>
      <c r="EYA62" s="104"/>
      <c r="EYB62" s="104"/>
      <c r="EYC62" s="104"/>
      <c r="EYD62" s="104"/>
      <c r="EYE62" s="104"/>
      <c r="EYF62" s="104"/>
      <c r="EYG62" s="104"/>
      <c r="EYH62" s="104"/>
      <c r="EYI62" s="104"/>
      <c r="EYJ62" s="104"/>
      <c r="EYK62" s="104"/>
      <c r="EYL62" s="104"/>
      <c r="EYM62" s="104"/>
      <c r="EYN62" s="104"/>
      <c r="EYO62" s="104"/>
      <c r="EYP62" s="104"/>
      <c r="EYQ62" s="104"/>
      <c r="EYR62" s="104"/>
      <c r="EYS62" s="104"/>
      <c r="EYT62" s="104"/>
      <c r="EYU62" s="104"/>
      <c r="EYV62" s="104"/>
      <c r="EYW62" s="104"/>
      <c r="EYX62" s="104"/>
      <c r="EYY62" s="104"/>
      <c r="EYZ62" s="104"/>
      <c r="EZA62" s="104"/>
      <c r="EZB62" s="104"/>
      <c r="EZC62" s="104"/>
      <c r="EZD62" s="104"/>
      <c r="EZE62" s="104"/>
      <c r="EZF62" s="104"/>
      <c r="EZG62" s="104"/>
      <c r="EZH62" s="104"/>
      <c r="EZI62" s="104"/>
      <c r="EZJ62" s="104"/>
      <c r="EZK62" s="104"/>
      <c r="EZL62" s="104"/>
      <c r="EZM62" s="104"/>
      <c r="EZN62" s="104"/>
      <c r="EZO62" s="104"/>
      <c r="EZP62" s="104"/>
      <c r="EZQ62" s="104"/>
      <c r="EZR62" s="104"/>
      <c r="EZS62" s="104"/>
      <c r="EZT62" s="104"/>
      <c r="EZU62" s="104"/>
      <c r="EZV62" s="104"/>
      <c r="EZW62" s="104"/>
      <c r="EZX62" s="104"/>
      <c r="EZY62" s="104"/>
      <c r="EZZ62" s="104"/>
      <c r="FAA62" s="104"/>
      <c r="FAB62" s="104"/>
      <c r="FAC62" s="104"/>
      <c r="FAD62" s="104"/>
      <c r="FAE62" s="104"/>
      <c r="FAF62" s="104"/>
      <c r="FAG62" s="104"/>
      <c r="FAH62" s="104"/>
      <c r="FAI62" s="104"/>
      <c r="FAJ62" s="104"/>
      <c r="FAK62" s="104"/>
      <c r="FAL62" s="104"/>
      <c r="FAM62" s="104"/>
      <c r="FAN62" s="104"/>
      <c r="FAO62" s="104"/>
      <c r="FAP62" s="104"/>
      <c r="FAQ62" s="104"/>
      <c r="FAR62" s="104"/>
      <c r="FAS62" s="104"/>
      <c r="FAT62" s="104"/>
      <c r="FAU62" s="104"/>
      <c r="FAV62" s="104"/>
      <c r="FAW62" s="104"/>
      <c r="FAX62" s="104"/>
      <c r="FAY62" s="104"/>
      <c r="FAZ62" s="104"/>
      <c r="FBA62" s="104"/>
      <c r="FBB62" s="104"/>
      <c r="FBC62" s="104"/>
      <c r="FBD62" s="104"/>
      <c r="FBE62" s="104"/>
      <c r="FBF62" s="104"/>
      <c r="FBG62" s="104"/>
      <c r="FBH62" s="104"/>
      <c r="FBI62" s="104"/>
      <c r="FBJ62" s="104"/>
      <c r="FBK62" s="104"/>
      <c r="FBL62" s="104"/>
      <c r="FBM62" s="104"/>
      <c r="FBN62" s="104"/>
      <c r="FBO62" s="104"/>
      <c r="FBP62" s="104"/>
      <c r="FBQ62" s="104"/>
      <c r="FBR62" s="104"/>
      <c r="FBS62" s="104"/>
      <c r="FBT62" s="104"/>
      <c r="FBU62" s="104"/>
      <c r="FBV62" s="104"/>
      <c r="FBW62" s="104"/>
      <c r="FBX62" s="104"/>
      <c r="FBY62" s="104"/>
      <c r="FBZ62" s="104"/>
      <c r="FCA62" s="104"/>
      <c r="FCB62" s="104"/>
      <c r="FCC62" s="104"/>
      <c r="FCD62" s="104"/>
      <c r="FCE62" s="104"/>
      <c r="FCF62" s="104"/>
      <c r="FCG62" s="104"/>
      <c r="FCH62" s="104"/>
      <c r="FCI62" s="104"/>
      <c r="FCJ62" s="104"/>
      <c r="FCK62" s="104"/>
      <c r="FCL62" s="104"/>
      <c r="FCM62" s="104"/>
      <c r="FCN62" s="104"/>
      <c r="FCO62" s="104"/>
      <c r="FCP62" s="104"/>
      <c r="FCQ62" s="104"/>
      <c r="FCR62" s="104"/>
      <c r="FCS62" s="104"/>
      <c r="FCT62" s="104"/>
      <c r="FCU62" s="104"/>
      <c r="FCV62" s="104"/>
      <c r="FCW62" s="104"/>
      <c r="FCX62" s="104"/>
      <c r="FCY62" s="104"/>
      <c r="FCZ62" s="104"/>
      <c r="FDA62" s="104"/>
      <c r="FDB62" s="104"/>
      <c r="FDC62" s="104"/>
      <c r="FDD62" s="104"/>
      <c r="FDE62" s="104"/>
      <c r="FDF62" s="104"/>
      <c r="FDG62" s="104"/>
      <c r="FDH62" s="104"/>
      <c r="FDI62" s="104"/>
      <c r="FDJ62" s="104"/>
      <c r="FDK62" s="104"/>
      <c r="FDL62" s="104"/>
      <c r="FDM62" s="104"/>
      <c r="FDN62" s="104"/>
      <c r="FDO62" s="104"/>
      <c r="FDP62" s="104"/>
      <c r="FDQ62" s="104"/>
      <c r="FDR62" s="104"/>
      <c r="FDS62" s="104"/>
      <c r="FDT62" s="104"/>
      <c r="FDU62" s="104"/>
      <c r="FDV62" s="104"/>
      <c r="FDW62" s="104"/>
      <c r="FDX62" s="104"/>
      <c r="FDY62" s="104"/>
      <c r="FDZ62" s="104"/>
      <c r="FEA62" s="104"/>
      <c r="FEB62" s="104"/>
      <c r="FEC62" s="104"/>
      <c r="FED62" s="104"/>
      <c r="FEE62" s="104"/>
      <c r="FEF62" s="104"/>
      <c r="FEG62" s="104"/>
      <c r="FEH62" s="104"/>
      <c r="FEI62" s="104"/>
      <c r="FEJ62" s="104"/>
      <c r="FEK62" s="104"/>
      <c r="FEL62" s="104"/>
      <c r="FEM62" s="104"/>
      <c r="FEN62" s="104"/>
      <c r="FEO62" s="104"/>
      <c r="FEP62" s="104"/>
      <c r="FEQ62" s="104"/>
      <c r="FER62" s="104"/>
      <c r="FES62" s="104"/>
      <c r="FET62" s="104"/>
      <c r="FEU62" s="104"/>
      <c r="FEV62" s="104"/>
      <c r="FEW62" s="104"/>
      <c r="FEX62" s="104"/>
      <c r="FEY62" s="104"/>
      <c r="FEZ62" s="104"/>
      <c r="FFA62" s="104"/>
      <c r="FFB62" s="104"/>
      <c r="FFC62" s="104"/>
      <c r="FFD62" s="104"/>
      <c r="FFE62" s="104"/>
      <c r="FFF62" s="104"/>
      <c r="FFG62" s="104"/>
      <c r="FFH62" s="104"/>
      <c r="FFI62" s="104"/>
      <c r="FFJ62" s="104"/>
      <c r="FFK62" s="104"/>
      <c r="FFL62" s="104"/>
      <c r="FFM62" s="104"/>
      <c r="FFN62" s="104"/>
      <c r="FFO62" s="104"/>
      <c r="FFP62" s="104"/>
      <c r="FFQ62" s="104"/>
      <c r="FFR62" s="104"/>
      <c r="FFS62" s="104"/>
      <c r="FFT62" s="104"/>
      <c r="FFU62" s="104"/>
      <c r="FFV62" s="104"/>
      <c r="FFW62" s="104"/>
      <c r="FFX62" s="104"/>
      <c r="FFY62" s="104"/>
      <c r="FFZ62" s="104"/>
      <c r="FGA62" s="104"/>
      <c r="FGB62" s="104"/>
      <c r="FGC62" s="104"/>
      <c r="FGD62" s="104"/>
      <c r="FGE62" s="104"/>
      <c r="FGF62" s="104"/>
      <c r="FGG62" s="104"/>
      <c r="FGH62" s="104"/>
      <c r="FGI62" s="104"/>
      <c r="FGJ62" s="104"/>
      <c r="FGK62" s="104"/>
      <c r="FGL62" s="104"/>
      <c r="FGM62" s="104"/>
      <c r="FGN62" s="104"/>
      <c r="FGO62" s="104"/>
      <c r="FGP62" s="104"/>
      <c r="FGQ62" s="104"/>
      <c r="FGR62" s="104"/>
      <c r="FGS62" s="104"/>
      <c r="FGT62" s="104"/>
      <c r="FGU62" s="104"/>
      <c r="FGV62" s="104"/>
      <c r="FGW62" s="104"/>
      <c r="FGX62" s="104"/>
      <c r="FGY62" s="104"/>
      <c r="FGZ62" s="104"/>
      <c r="FHA62" s="104"/>
      <c r="FHB62" s="104"/>
      <c r="FHC62" s="104"/>
      <c r="FHD62" s="104"/>
      <c r="FHE62" s="104"/>
      <c r="FHF62" s="104"/>
      <c r="FHG62" s="104"/>
      <c r="FHH62" s="104"/>
      <c r="FHI62" s="104"/>
      <c r="FHJ62" s="104"/>
      <c r="FHK62" s="104"/>
      <c r="FHL62" s="104"/>
      <c r="FHM62" s="104"/>
      <c r="FHN62" s="104"/>
      <c r="FHO62" s="104"/>
      <c r="FHP62" s="104"/>
      <c r="FHQ62" s="104"/>
      <c r="FHR62" s="104"/>
      <c r="FHS62" s="104"/>
      <c r="FHT62" s="104"/>
      <c r="FHU62" s="104"/>
      <c r="FHV62" s="104"/>
      <c r="FHW62" s="104"/>
      <c r="FHX62" s="104"/>
      <c r="FHY62" s="104"/>
      <c r="FHZ62" s="104"/>
      <c r="FIA62" s="104"/>
      <c r="FIB62" s="104"/>
      <c r="FIC62" s="104"/>
      <c r="FID62" s="104"/>
      <c r="FIE62" s="104"/>
      <c r="FIF62" s="104"/>
      <c r="FIG62" s="104"/>
      <c r="FIH62" s="104"/>
      <c r="FII62" s="104"/>
      <c r="FIJ62" s="104"/>
      <c r="FIK62" s="104"/>
      <c r="FIL62" s="104"/>
      <c r="FIM62" s="104"/>
      <c r="FIN62" s="104"/>
      <c r="FIO62" s="104"/>
      <c r="FIP62" s="104"/>
      <c r="FIQ62" s="104"/>
      <c r="FIR62" s="104"/>
      <c r="FIS62" s="104"/>
      <c r="FIT62" s="104"/>
      <c r="FIU62" s="104"/>
      <c r="FIV62" s="104"/>
      <c r="FIW62" s="104"/>
      <c r="FIX62" s="104"/>
      <c r="FIY62" s="104"/>
      <c r="FIZ62" s="104"/>
      <c r="FJA62" s="104"/>
      <c r="FJB62" s="104"/>
      <c r="FJC62" s="104"/>
      <c r="FJD62" s="104"/>
      <c r="FJE62" s="104"/>
      <c r="FJF62" s="104"/>
      <c r="FJG62" s="104"/>
      <c r="FJH62" s="104"/>
      <c r="FJI62" s="104"/>
      <c r="FJJ62" s="104"/>
      <c r="FJK62" s="104"/>
      <c r="FJL62" s="104"/>
      <c r="FJM62" s="104"/>
      <c r="FJN62" s="104"/>
      <c r="FJO62" s="104"/>
      <c r="FJP62" s="104"/>
      <c r="FJQ62" s="104"/>
      <c r="FJR62" s="104"/>
      <c r="FJS62" s="104"/>
      <c r="FJT62" s="104"/>
      <c r="FJU62" s="104"/>
      <c r="FJV62" s="104"/>
      <c r="FJW62" s="104"/>
      <c r="FJX62" s="104"/>
      <c r="FJY62" s="104"/>
      <c r="FJZ62" s="104"/>
      <c r="FKA62" s="104"/>
      <c r="FKB62" s="104"/>
      <c r="FKC62" s="104"/>
      <c r="FKD62" s="104"/>
      <c r="FKE62" s="104"/>
      <c r="FKF62" s="104"/>
      <c r="FKG62" s="104"/>
      <c r="FKH62" s="104"/>
      <c r="FKI62" s="104"/>
      <c r="FKJ62" s="104"/>
      <c r="FKK62" s="104"/>
      <c r="FKL62" s="104"/>
      <c r="FKM62" s="104"/>
      <c r="FKN62" s="104"/>
      <c r="FKO62" s="104"/>
      <c r="FKP62" s="104"/>
      <c r="FKQ62" s="104"/>
      <c r="FKR62" s="104"/>
      <c r="FKS62" s="104"/>
      <c r="FKT62" s="104"/>
      <c r="FKU62" s="104"/>
      <c r="FKV62" s="104"/>
      <c r="FKW62" s="104"/>
      <c r="FKX62" s="104"/>
      <c r="FKY62" s="104"/>
      <c r="FKZ62" s="104"/>
      <c r="FLA62" s="104"/>
      <c r="FLB62" s="104"/>
      <c r="FLC62" s="104"/>
      <c r="FLD62" s="104"/>
      <c r="FLE62" s="104"/>
      <c r="FLF62" s="104"/>
      <c r="FLG62" s="104"/>
      <c r="FLH62" s="104"/>
      <c r="FLI62" s="104"/>
      <c r="FLJ62" s="104"/>
      <c r="FLK62" s="104"/>
      <c r="FLL62" s="104"/>
      <c r="FLM62" s="104"/>
      <c r="FLN62" s="104"/>
      <c r="FLO62" s="104"/>
      <c r="FLP62" s="104"/>
      <c r="FLQ62" s="104"/>
      <c r="FLR62" s="104"/>
      <c r="FLS62" s="104"/>
      <c r="FLT62" s="104"/>
      <c r="FLU62" s="104"/>
      <c r="FLV62" s="104"/>
      <c r="FLW62" s="104"/>
      <c r="FLX62" s="104"/>
      <c r="FLY62" s="104"/>
      <c r="FLZ62" s="104"/>
      <c r="FMA62" s="104"/>
      <c r="FMB62" s="104"/>
      <c r="FMC62" s="104"/>
      <c r="FMD62" s="104"/>
      <c r="FME62" s="104"/>
      <c r="FMF62" s="104"/>
      <c r="FMG62" s="104"/>
      <c r="FMH62" s="104"/>
      <c r="FMI62" s="104"/>
      <c r="FMJ62" s="104"/>
      <c r="FMK62" s="104"/>
      <c r="FML62" s="104"/>
      <c r="FMM62" s="104"/>
      <c r="FMN62" s="104"/>
      <c r="FMO62" s="104"/>
      <c r="FMP62" s="104"/>
      <c r="FMQ62" s="104"/>
      <c r="FMR62" s="104"/>
      <c r="FMS62" s="104"/>
      <c r="FMT62" s="104"/>
      <c r="FMU62" s="104"/>
      <c r="FMV62" s="104"/>
      <c r="FMW62" s="104"/>
      <c r="FMX62" s="104"/>
      <c r="FMY62" s="104"/>
      <c r="FMZ62" s="104"/>
      <c r="FNA62" s="104"/>
      <c r="FNB62" s="104"/>
      <c r="FNC62" s="104"/>
      <c r="FND62" s="104"/>
      <c r="FNE62" s="104"/>
      <c r="FNF62" s="104"/>
      <c r="FNG62" s="104"/>
      <c r="FNH62" s="104"/>
      <c r="FNI62" s="104"/>
      <c r="FNJ62" s="104"/>
      <c r="FNK62" s="104"/>
      <c r="FNL62" s="104"/>
      <c r="FNM62" s="104"/>
      <c r="FNN62" s="104"/>
      <c r="FNO62" s="104"/>
      <c r="FNP62" s="104"/>
      <c r="FNQ62" s="104"/>
      <c r="FNR62" s="104"/>
      <c r="FNS62" s="104"/>
      <c r="FNT62" s="104"/>
      <c r="FNU62" s="104"/>
      <c r="FNV62" s="104"/>
      <c r="FNW62" s="104"/>
      <c r="FNX62" s="104"/>
      <c r="FNY62" s="104"/>
      <c r="FNZ62" s="104"/>
      <c r="FOA62" s="104"/>
      <c r="FOB62" s="104"/>
      <c r="FOC62" s="104"/>
      <c r="FOD62" s="104"/>
      <c r="FOE62" s="104"/>
      <c r="FOF62" s="104"/>
      <c r="FOG62" s="104"/>
      <c r="FOH62" s="104"/>
      <c r="FOI62" s="104"/>
      <c r="FOJ62" s="104"/>
      <c r="FOK62" s="104"/>
      <c r="FOL62" s="104"/>
      <c r="FOM62" s="104"/>
      <c r="FON62" s="104"/>
      <c r="FOO62" s="104"/>
      <c r="FOP62" s="104"/>
      <c r="FOQ62" s="104"/>
      <c r="FOR62" s="104"/>
      <c r="FOS62" s="104"/>
      <c r="FOT62" s="104"/>
      <c r="FOU62" s="104"/>
      <c r="FOV62" s="104"/>
      <c r="FOW62" s="104"/>
      <c r="FOX62" s="104"/>
      <c r="FOY62" s="104"/>
      <c r="FOZ62" s="104"/>
      <c r="FPA62" s="104"/>
      <c r="FPB62" s="104"/>
      <c r="FPC62" s="104"/>
      <c r="FPD62" s="104"/>
      <c r="FPE62" s="104"/>
      <c r="FPF62" s="104"/>
      <c r="FPG62" s="104"/>
      <c r="FPH62" s="104"/>
      <c r="FPI62" s="104"/>
      <c r="FPJ62" s="104"/>
      <c r="FPK62" s="104"/>
      <c r="FPL62" s="104"/>
      <c r="FPM62" s="104"/>
      <c r="FPN62" s="104"/>
      <c r="FPO62" s="104"/>
      <c r="FPP62" s="104"/>
      <c r="FPQ62" s="104"/>
      <c r="FPR62" s="104"/>
      <c r="FPS62" s="104"/>
      <c r="FPT62" s="104"/>
      <c r="FPU62" s="104"/>
      <c r="FPV62" s="104"/>
      <c r="FPW62" s="104"/>
      <c r="FPX62" s="104"/>
      <c r="FPY62" s="104"/>
      <c r="FPZ62" s="104"/>
      <c r="FQA62" s="104"/>
      <c r="FQB62" s="104"/>
      <c r="FQC62" s="104"/>
      <c r="FQD62" s="104"/>
      <c r="FQE62" s="104"/>
      <c r="FQF62" s="104"/>
      <c r="FQG62" s="104"/>
      <c r="FQH62" s="104"/>
      <c r="FQI62" s="104"/>
      <c r="FQJ62" s="104"/>
      <c r="FQK62" s="104"/>
      <c r="FQL62" s="104"/>
      <c r="FQM62" s="104"/>
      <c r="FQN62" s="104"/>
      <c r="FQO62" s="104"/>
      <c r="FQP62" s="104"/>
      <c r="FQQ62" s="104"/>
      <c r="FQR62" s="104"/>
      <c r="FQS62" s="104"/>
      <c r="FQT62" s="104"/>
      <c r="FQU62" s="104"/>
      <c r="FQV62" s="104"/>
      <c r="FQW62" s="104"/>
      <c r="FQX62" s="104"/>
      <c r="FQY62" s="104"/>
      <c r="FQZ62" s="104"/>
      <c r="FRA62" s="104"/>
      <c r="FRB62" s="104"/>
      <c r="FRC62" s="104"/>
      <c r="FRD62" s="104"/>
      <c r="FRE62" s="104"/>
      <c r="FRF62" s="104"/>
      <c r="FRG62" s="104"/>
      <c r="FRH62" s="104"/>
      <c r="FRI62" s="104"/>
      <c r="FRJ62" s="104"/>
      <c r="FRK62" s="104"/>
      <c r="FRL62" s="104"/>
      <c r="FRM62" s="104"/>
      <c r="FRN62" s="104"/>
      <c r="FRO62" s="104"/>
      <c r="FRP62" s="104"/>
      <c r="FRQ62" s="104"/>
      <c r="FRR62" s="104"/>
      <c r="FRS62" s="104"/>
      <c r="FRT62" s="104"/>
      <c r="FRU62" s="104"/>
      <c r="FRV62" s="104"/>
      <c r="FRW62" s="104"/>
      <c r="FRX62" s="104"/>
      <c r="FRY62" s="104"/>
      <c r="FRZ62" s="104"/>
      <c r="FSA62" s="104"/>
      <c r="FSB62" s="104"/>
      <c r="FSC62" s="104"/>
      <c r="FSD62" s="104"/>
      <c r="FSE62" s="104"/>
      <c r="FSF62" s="104"/>
      <c r="FSG62" s="104"/>
      <c r="FSH62" s="104"/>
      <c r="FSI62" s="104"/>
      <c r="FSJ62" s="104"/>
      <c r="FSK62" s="104"/>
      <c r="FSL62" s="104"/>
      <c r="FSM62" s="104"/>
      <c r="FSN62" s="104"/>
      <c r="FSO62" s="104"/>
      <c r="FSP62" s="104"/>
      <c r="FSQ62" s="104"/>
      <c r="FSR62" s="104"/>
      <c r="FSS62" s="104"/>
      <c r="FST62" s="104"/>
      <c r="FSU62" s="104"/>
      <c r="FSV62" s="104"/>
      <c r="FSW62" s="104"/>
      <c r="FSX62" s="104"/>
      <c r="FSY62" s="104"/>
      <c r="FSZ62" s="104"/>
      <c r="FTA62" s="104"/>
      <c r="FTB62" s="104"/>
      <c r="FTC62" s="104"/>
      <c r="FTD62" s="104"/>
      <c r="FTE62" s="104"/>
      <c r="FTF62" s="104"/>
      <c r="FTG62" s="104"/>
      <c r="FTH62" s="104"/>
      <c r="FTI62" s="104"/>
      <c r="FTJ62" s="104"/>
      <c r="FTK62" s="104"/>
      <c r="FTL62" s="104"/>
      <c r="FTM62" s="104"/>
      <c r="FTN62" s="104"/>
      <c r="FTO62" s="104"/>
      <c r="FTP62" s="104"/>
      <c r="FTQ62" s="104"/>
      <c r="FTR62" s="104"/>
      <c r="FTS62" s="104"/>
      <c r="FTT62" s="104"/>
      <c r="FTU62" s="104"/>
      <c r="FTV62" s="104"/>
      <c r="FTW62" s="104"/>
      <c r="FTX62" s="104"/>
      <c r="FTY62" s="104"/>
      <c r="FTZ62" s="104"/>
      <c r="FUA62" s="104"/>
      <c r="FUB62" s="104"/>
      <c r="FUC62" s="104"/>
      <c r="FUD62" s="104"/>
      <c r="FUE62" s="104"/>
      <c r="FUF62" s="104"/>
      <c r="FUG62" s="104"/>
      <c r="FUH62" s="104"/>
      <c r="FUI62" s="104"/>
      <c r="FUJ62" s="104"/>
      <c r="FUK62" s="104"/>
      <c r="FUL62" s="104"/>
      <c r="FUM62" s="104"/>
      <c r="FUN62" s="104"/>
      <c r="FUO62" s="104"/>
      <c r="FUP62" s="104"/>
      <c r="FUQ62" s="104"/>
      <c r="FUR62" s="104"/>
      <c r="FUS62" s="104"/>
      <c r="FUT62" s="104"/>
      <c r="FUU62" s="104"/>
      <c r="FUV62" s="104"/>
      <c r="FUW62" s="104"/>
      <c r="FUX62" s="104"/>
      <c r="FUY62" s="104"/>
      <c r="FUZ62" s="104"/>
      <c r="FVA62" s="104"/>
      <c r="FVB62" s="104"/>
      <c r="FVC62" s="104"/>
      <c r="FVD62" s="104"/>
      <c r="FVE62" s="104"/>
      <c r="FVF62" s="104"/>
      <c r="FVG62" s="104"/>
      <c r="FVH62" s="104"/>
      <c r="FVI62" s="104"/>
      <c r="FVJ62" s="104"/>
      <c r="FVK62" s="104"/>
      <c r="FVL62" s="104"/>
      <c r="FVM62" s="104"/>
      <c r="FVN62" s="104"/>
      <c r="FVO62" s="104"/>
      <c r="FVP62" s="104"/>
      <c r="FVQ62" s="104"/>
      <c r="FVR62" s="104"/>
      <c r="FVS62" s="104"/>
      <c r="FVT62" s="104"/>
      <c r="FVU62" s="104"/>
      <c r="FVV62" s="104"/>
      <c r="FVW62" s="104"/>
      <c r="FVX62" s="104"/>
      <c r="FVY62" s="104"/>
      <c r="FVZ62" s="104"/>
      <c r="FWA62" s="104"/>
      <c r="FWB62" s="104"/>
      <c r="FWC62" s="104"/>
      <c r="FWD62" s="104"/>
      <c r="FWE62" s="104"/>
      <c r="FWF62" s="104"/>
      <c r="FWG62" s="104"/>
      <c r="FWH62" s="104"/>
      <c r="FWI62" s="104"/>
      <c r="FWJ62" s="104"/>
      <c r="FWK62" s="104"/>
      <c r="FWL62" s="104"/>
      <c r="FWM62" s="104"/>
      <c r="FWN62" s="104"/>
      <c r="FWO62" s="104"/>
      <c r="FWP62" s="104"/>
      <c r="FWQ62" s="104"/>
      <c r="FWR62" s="104"/>
      <c r="FWS62" s="104"/>
      <c r="FWT62" s="104"/>
      <c r="FWU62" s="104"/>
      <c r="FWV62" s="104"/>
      <c r="FWW62" s="104"/>
      <c r="FWX62" s="104"/>
      <c r="FWY62" s="104"/>
      <c r="FWZ62" s="104"/>
      <c r="FXA62" s="104"/>
      <c r="FXB62" s="104"/>
      <c r="FXC62" s="104"/>
      <c r="FXD62" s="104"/>
      <c r="FXE62" s="104"/>
      <c r="FXF62" s="104"/>
      <c r="FXG62" s="104"/>
      <c r="FXH62" s="104"/>
      <c r="FXI62" s="104"/>
      <c r="FXJ62" s="104"/>
      <c r="FXK62" s="104"/>
      <c r="FXL62" s="104"/>
      <c r="FXM62" s="104"/>
      <c r="FXN62" s="104"/>
      <c r="FXO62" s="104"/>
      <c r="FXP62" s="104"/>
      <c r="FXQ62" s="104"/>
      <c r="FXR62" s="104"/>
      <c r="FXS62" s="104"/>
      <c r="FXT62" s="104"/>
      <c r="FXU62" s="104"/>
      <c r="FXV62" s="104"/>
      <c r="FXW62" s="104"/>
      <c r="FXX62" s="104"/>
      <c r="FXY62" s="104"/>
      <c r="FXZ62" s="104"/>
      <c r="FYA62" s="104"/>
      <c r="FYB62" s="104"/>
      <c r="FYC62" s="104"/>
      <c r="FYD62" s="104"/>
      <c r="FYE62" s="104"/>
      <c r="FYF62" s="104"/>
      <c r="FYG62" s="104"/>
      <c r="FYH62" s="104"/>
      <c r="FYI62" s="104"/>
      <c r="FYJ62" s="104"/>
      <c r="FYK62" s="104"/>
      <c r="FYL62" s="104"/>
      <c r="FYM62" s="104"/>
      <c r="FYN62" s="104"/>
      <c r="FYO62" s="104"/>
      <c r="FYP62" s="104"/>
      <c r="FYQ62" s="104"/>
      <c r="FYR62" s="104"/>
      <c r="FYS62" s="104"/>
      <c r="FYT62" s="104"/>
      <c r="FYU62" s="104"/>
      <c r="FYV62" s="104"/>
      <c r="FYW62" s="104"/>
      <c r="FYX62" s="104"/>
      <c r="FYY62" s="104"/>
      <c r="FYZ62" s="104"/>
      <c r="FZA62" s="104"/>
      <c r="FZB62" s="104"/>
      <c r="FZC62" s="104"/>
      <c r="FZD62" s="104"/>
      <c r="FZE62" s="104"/>
      <c r="FZF62" s="104"/>
      <c r="FZG62" s="104"/>
      <c r="FZH62" s="104"/>
      <c r="FZI62" s="104"/>
      <c r="FZJ62" s="104"/>
      <c r="FZK62" s="104"/>
      <c r="FZL62" s="104"/>
      <c r="FZM62" s="104"/>
      <c r="FZN62" s="104"/>
      <c r="FZO62" s="104"/>
      <c r="FZP62" s="104"/>
      <c r="FZQ62" s="104"/>
      <c r="FZR62" s="104"/>
      <c r="FZS62" s="104"/>
      <c r="FZT62" s="104"/>
      <c r="FZU62" s="104"/>
      <c r="FZV62" s="104"/>
      <c r="FZW62" s="104"/>
      <c r="FZX62" s="104"/>
      <c r="FZY62" s="104"/>
      <c r="FZZ62" s="104"/>
      <c r="GAA62" s="104"/>
      <c r="GAB62" s="104"/>
      <c r="GAC62" s="104"/>
      <c r="GAD62" s="104"/>
      <c r="GAE62" s="104"/>
      <c r="GAF62" s="104"/>
      <c r="GAG62" s="104"/>
      <c r="GAH62" s="104"/>
      <c r="GAI62" s="104"/>
      <c r="GAJ62" s="104"/>
      <c r="GAK62" s="104"/>
      <c r="GAL62" s="104"/>
      <c r="GAM62" s="104"/>
      <c r="GAN62" s="104"/>
      <c r="GAO62" s="104"/>
      <c r="GAP62" s="104"/>
      <c r="GAQ62" s="104"/>
      <c r="GAR62" s="104"/>
      <c r="GAS62" s="104"/>
      <c r="GAT62" s="104"/>
      <c r="GAU62" s="104"/>
      <c r="GAV62" s="104"/>
      <c r="GAW62" s="104"/>
      <c r="GAX62" s="104"/>
      <c r="GAY62" s="104"/>
      <c r="GAZ62" s="104"/>
      <c r="GBA62" s="104"/>
      <c r="GBB62" s="104"/>
      <c r="GBC62" s="104"/>
      <c r="GBD62" s="104"/>
      <c r="GBE62" s="104"/>
      <c r="GBF62" s="104"/>
      <c r="GBG62" s="104"/>
      <c r="GBH62" s="104"/>
      <c r="GBI62" s="104"/>
      <c r="GBJ62" s="104"/>
      <c r="GBK62" s="104"/>
      <c r="GBL62" s="104"/>
      <c r="GBM62" s="104"/>
      <c r="GBN62" s="104"/>
      <c r="GBO62" s="104"/>
      <c r="GBP62" s="104"/>
      <c r="GBQ62" s="104"/>
      <c r="GBR62" s="104"/>
      <c r="GBS62" s="104"/>
      <c r="GBT62" s="104"/>
      <c r="GBU62" s="104"/>
      <c r="GBV62" s="104"/>
      <c r="GBW62" s="104"/>
      <c r="GBX62" s="104"/>
      <c r="GBY62" s="104"/>
      <c r="GBZ62" s="104"/>
      <c r="GCA62" s="104"/>
      <c r="GCB62" s="104"/>
      <c r="GCC62" s="104"/>
      <c r="GCD62" s="104"/>
      <c r="GCE62" s="104"/>
      <c r="GCF62" s="104"/>
      <c r="GCG62" s="104"/>
      <c r="GCH62" s="104"/>
      <c r="GCI62" s="104"/>
      <c r="GCJ62" s="104"/>
      <c r="GCK62" s="104"/>
      <c r="GCL62" s="104"/>
      <c r="GCM62" s="104"/>
      <c r="GCN62" s="104"/>
      <c r="GCO62" s="104"/>
      <c r="GCP62" s="104"/>
      <c r="GCQ62" s="104"/>
      <c r="GCR62" s="104"/>
      <c r="GCS62" s="104"/>
      <c r="GCT62" s="104"/>
      <c r="GCU62" s="104"/>
      <c r="GCV62" s="104"/>
      <c r="GCW62" s="104"/>
      <c r="GCX62" s="104"/>
      <c r="GCY62" s="104"/>
      <c r="GCZ62" s="104"/>
      <c r="GDA62" s="104"/>
      <c r="GDB62" s="104"/>
      <c r="GDC62" s="104"/>
      <c r="GDD62" s="104"/>
      <c r="GDE62" s="104"/>
      <c r="GDF62" s="104"/>
      <c r="GDG62" s="104"/>
      <c r="GDH62" s="104"/>
      <c r="GDI62" s="104"/>
      <c r="GDJ62" s="104"/>
      <c r="GDK62" s="104"/>
      <c r="GDL62" s="104"/>
      <c r="GDM62" s="104"/>
      <c r="GDN62" s="104"/>
      <c r="GDO62" s="104"/>
      <c r="GDP62" s="104"/>
      <c r="GDQ62" s="104"/>
      <c r="GDR62" s="104"/>
      <c r="GDS62" s="104"/>
      <c r="GDT62" s="104"/>
      <c r="GDU62" s="104"/>
      <c r="GDV62" s="104"/>
      <c r="GDW62" s="104"/>
      <c r="GDX62" s="104"/>
      <c r="GDY62" s="104"/>
      <c r="GDZ62" s="104"/>
      <c r="GEA62" s="104"/>
      <c r="GEB62" s="104"/>
      <c r="GEC62" s="104"/>
      <c r="GED62" s="104"/>
      <c r="GEE62" s="104"/>
      <c r="GEF62" s="104"/>
      <c r="GEG62" s="104"/>
      <c r="GEH62" s="104"/>
      <c r="GEI62" s="104"/>
      <c r="GEJ62" s="104"/>
      <c r="GEK62" s="104"/>
      <c r="GEL62" s="104"/>
      <c r="GEM62" s="104"/>
      <c r="GEN62" s="104"/>
      <c r="GEO62" s="104"/>
      <c r="GEP62" s="104"/>
      <c r="GEQ62" s="104"/>
      <c r="GER62" s="104"/>
      <c r="GES62" s="104"/>
      <c r="GET62" s="104"/>
      <c r="GEU62" s="104"/>
      <c r="GEV62" s="104"/>
      <c r="GEW62" s="104"/>
      <c r="GEX62" s="104"/>
      <c r="GEY62" s="104"/>
      <c r="GEZ62" s="104"/>
      <c r="GFA62" s="104"/>
      <c r="GFB62" s="104"/>
      <c r="GFC62" s="104"/>
      <c r="GFD62" s="104"/>
      <c r="GFE62" s="104"/>
      <c r="GFF62" s="104"/>
      <c r="GFG62" s="104"/>
      <c r="GFH62" s="104"/>
      <c r="GFI62" s="104"/>
      <c r="GFJ62" s="104"/>
      <c r="GFK62" s="104"/>
      <c r="GFL62" s="104"/>
      <c r="GFM62" s="104"/>
      <c r="GFN62" s="104"/>
      <c r="GFO62" s="104"/>
      <c r="GFP62" s="104"/>
      <c r="GFQ62" s="104"/>
      <c r="GFR62" s="104"/>
      <c r="GFS62" s="104"/>
      <c r="GFT62" s="104"/>
      <c r="GFU62" s="104"/>
      <c r="GFV62" s="104"/>
      <c r="GFW62" s="104"/>
      <c r="GFX62" s="104"/>
      <c r="GFY62" s="104"/>
      <c r="GFZ62" s="104"/>
      <c r="GGA62" s="104"/>
      <c r="GGB62" s="104"/>
      <c r="GGC62" s="104"/>
      <c r="GGD62" s="104"/>
      <c r="GGE62" s="104"/>
      <c r="GGF62" s="104"/>
      <c r="GGG62" s="104"/>
      <c r="GGH62" s="104"/>
      <c r="GGI62" s="104"/>
      <c r="GGJ62" s="104"/>
      <c r="GGK62" s="104"/>
      <c r="GGL62" s="104"/>
      <c r="GGM62" s="104"/>
      <c r="GGN62" s="104"/>
      <c r="GGO62" s="104"/>
      <c r="GGP62" s="104"/>
      <c r="GGQ62" s="104"/>
      <c r="GGR62" s="104"/>
      <c r="GGS62" s="104"/>
      <c r="GGT62" s="104"/>
      <c r="GGU62" s="104"/>
      <c r="GGV62" s="104"/>
      <c r="GGW62" s="104"/>
      <c r="GGX62" s="104"/>
      <c r="GGY62" s="104"/>
      <c r="GGZ62" s="104"/>
      <c r="GHA62" s="104"/>
      <c r="GHB62" s="104"/>
      <c r="GHC62" s="104"/>
      <c r="GHD62" s="104"/>
      <c r="GHE62" s="104"/>
      <c r="GHF62" s="104"/>
      <c r="GHG62" s="104"/>
      <c r="GHH62" s="104"/>
      <c r="GHI62" s="104"/>
      <c r="GHJ62" s="104"/>
      <c r="GHK62" s="104"/>
      <c r="GHL62" s="104"/>
      <c r="GHM62" s="104"/>
      <c r="GHN62" s="104"/>
      <c r="GHO62" s="104"/>
      <c r="GHP62" s="104"/>
      <c r="GHQ62" s="104"/>
      <c r="GHR62" s="104"/>
      <c r="GHS62" s="104"/>
      <c r="GHT62" s="104"/>
      <c r="GHU62" s="104"/>
      <c r="GHV62" s="104"/>
      <c r="GHW62" s="104"/>
      <c r="GHX62" s="104"/>
      <c r="GHY62" s="104"/>
      <c r="GHZ62" s="104"/>
      <c r="GIA62" s="104"/>
      <c r="GIB62" s="104"/>
      <c r="GIC62" s="104"/>
      <c r="GID62" s="104"/>
      <c r="GIE62" s="104"/>
      <c r="GIF62" s="104"/>
      <c r="GIG62" s="104"/>
      <c r="GIH62" s="104"/>
      <c r="GII62" s="104"/>
      <c r="GIJ62" s="104"/>
      <c r="GIK62" s="104"/>
      <c r="GIL62" s="104"/>
      <c r="GIM62" s="104"/>
      <c r="GIN62" s="104"/>
      <c r="GIO62" s="104"/>
      <c r="GIP62" s="104"/>
      <c r="GIQ62" s="104"/>
      <c r="GIR62" s="104"/>
      <c r="GIS62" s="104"/>
      <c r="GIT62" s="104"/>
      <c r="GIU62" s="104"/>
      <c r="GIV62" s="104"/>
      <c r="GIW62" s="104"/>
      <c r="GIX62" s="104"/>
      <c r="GIY62" s="104"/>
      <c r="GIZ62" s="104"/>
      <c r="GJA62" s="104"/>
      <c r="GJB62" s="104"/>
      <c r="GJC62" s="104"/>
      <c r="GJD62" s="104"/>
      <c r="GJE62" s="104"/>
      <c r="GJF62" s="104"/>
      <c r="GJG62" s="104"/>
      <c r="GJH62" s="104"/>
      <c r="GJI62" s="104"/>
      <c r="GJJ62" s="104"/>
      <c r="GJK62" s="104"/>
      <c r="GJL62" s="104"/>
      <c r="GJM62" s="104"/>
      <c r="GJN62" s="104"/>
      <c r="GJO62" s="104"/>
      <c r="GJP62" s="104"/>
      <c r="GJQ62" s="104"/>
      <c r="GJR62" s="104"/>
      <c r="GJS62" s="104"/>
      <c r="GJT62" s="104"/>
      <c r="GJU62" s="104"/>
      <c r="GJV62" s="104"/>
      <c r="GJW62" s="104"/>
      <c r="GJX62" s="104"/>
      <c r="GJY62" s="104"/>
      <c r="GJZ62" s="104"/>
      <c r="GKA62" s="104"/>
      <c r="GKB62" s="104"/>
      <c r="GKC62" s="104"/>
      <c r="GKD62" s="104"/>
      <c r="GKE62" s="104"/>
      <c r="GKF62" s="104"/>
      <c r="GKG62" s="104"/>
      <c r="GKH62" s="104"/>
      <c r="GKI62" s="104"/>
      <c r="GKJ62" s="104"/>
      <c r="GKK62" s="104"/>
      <c r="GKL62" s="104"/>
      <c r="GKM62" s="104"/>
      <c r="GKN62" s="104"/>
      <c r="GKO62" s="104"/>
      <c r="GKP62" s="104"/>
      <c r="GKQ62" s="104"/>
      <c r="GKR62" s="104"/>
      <c r="GKS62" s="104"/>
      <c r="GKT62" s="104"/>
      <c r="GKU62" s="104"/>
      <c r="GKV62" s="104"/>
      <c r="GKW62" s="104"/>
      <c r="GKX62" s="104"/>
      <c r="GKY62" s="104"/>
      <c r="GKZ62" s="104"/>
      <c r="GLA62" s="104"/>
      <c r="GLB62" s="104"/>
      <c r="GLC62" s="104"/>
      <c r="GLD62" s="104"/>
      <c r="GLE62" s="104"/>
      <c r="GLF62" s="104"/>
      <c r="GLG62" s="104"/>
      <c r="GLH62" s="104"/>
      <c r="GLI62" s="104"/>
      <c r="GLJ62" s="104"/>
      <c r="GLK62" s="104"/>
      <c r="GLL62" s="104"/>
      <c r="GLM62" s="104"/>
      <c r="GLN62" s="104"/>
      <c r="GLO62" s="104"/>
      <c r="GLP62" s="104"/>
      <c r="GLQ62" s="104"/>
      <c r="GLR62" s="104"/>
      <c r="GLS62" s="104"/>
      <c r="GLT62" s="104"/>
      <c r="GLU62" s="104"/>
      <c r="GLV62" s="104"/>
      <c r="GLW62" s="104"/>
      <c r="GLX62" s="104"/>
      <c r="GLY62" s="104"/>
      <c r="GLZ62" s="104"/>
      <c r="GMA62" s="104"/>
      <c r="GMB62" s="104"/>
      <c r="GMC62" s="104"/>
      <c r="GMD62" s="104"/>
      <c r="GME62" s="104"/>
      <c r="GMF62" s="104"/>
      <c r="GMG62" s="104"/>
      <c r="GMH62" s="104"/>
      <c r="GMI62" s="104"/>
      <c r="GMJ62" s="104"/>
      <c r="GMK62" s="104"/>
      <c r="GML62" s="104"/>
      <c r="GMM62" s="104"/>
      <c r="GMN62" s="104"/>
      <c r="GMO62" s="104"/>
      <c r="GMP62" s="104"/>
      <c r="GMQ62" s="104"/>
      <c r="GMR62" s="104"/>
      <c r="GMS62" s="104"/>
      <c r="GMT62" s="104"/>
      <c r="GMU62" s="104"/>
      <c r="GMV62" s="104"/>
      <c r="GMW62" s="104"/>
      <c r="GMX62" s="104"/>
      <c r="GMY62" s="104"/>
      <c r="GMZ62" s="104"/>
      <c r="GNA62" s="104"/>
      <c r="GNB62" s="104"/>
      <c r="GNC62" s="104"/>
      <c r="GND62" s="104"/>
      <c r="GNE62" s="104"/>
      <c r="GNF62" s="104"/>
      <c r="GNG62" s="104"/>
      <c r="GNH62" s="104"/>
      <c r="GNI62" s="104"/>
      <c r="GNJ62" s="104"/>
      <c r="GNK62" s="104"/>
      <c r="GNL62" s="104"/>
      <c r="GNM62" s="104"/>
      <c r="GNN62" s="104"/>
      <c r="GNO62" s="104"/>
      <c r="GNP62" s="104"/>
      <c r="GNQ62" s="104"/>
      <c r="GNR62" s="104"/>
      <c r="GNS62" s="104"/>
      <c r="GNT62" s="104"/>
      <c r="GNU62" s="104"/>
      <c r="GNV62" s="104"/>
      <c r="GNW62" s="104"/>
      <c r="GNX62" s="104"/>
      <c r="GNY62" s="104"/>
      <c r="GNZ62" s="104"/>
      <c r="GOA62" s="104"/>
      <c r="GOB62" s="104"/>
      <c r="GOC62" s="104"/>
      <c r="GOD62" s="104"/>
      <c r="GOE62" s="104"/>
      <c r="GOF62" s="104"/>
      <c r="GOG62" s="104"/>
      <c r="GOH62" s="104"/>
      <c r="GOI62" s="104"/>
      <c r="GOJ62" s="104"/>
      <c r="GOK62" s="104"/>
      <c r="GOL62" s="104"/>
      <c r="GOM62" s="104"/>
      <c r="GON62" s="104"/>
      <c r="GOO62" s="104"/>
      <c r="GOP62" s="104"/>
      <c r="GOQ62" s="104"/>
      <c r="GOR62" s="104"/>
      <c r="GOS62" s="104"/>
      <c r="GOT62" s="104"/>
      <c r="GOU62" s="104"/>
      <c r="GOV62" s="104"/>
      <c r="GOW62" s="104"/>
      <c r="GOX62" s="104"/>
      <c r="GOY62" s="104"/>
      <c r="GOZ62" s="104"/>
      <c r="GPA62" s="104"/>
      <c r="GPB62" s="104"/>
      <c r="GPC62" s="104"/>
      <c r="GPD62" s="104"/>
      <c r="GPE62" s="104"/>
      <c r="GPF62" s="104"/>
      <c r="GPG62" s="104"/>
      <c r="GPH62" s="104"/>
      <c r="GPI62" s="104"/>
      <c r="GPJ62" s="104"/>
      <c r="GPK62" s="104"/>
      <c r="GPL62" s="104"/>
      <c r="GPM62" s="104"/>
      <c r="GPN62" s="104"/>
      <c r="GPO62" s="104"/>
      <c r="GPP62" s="104"/>
      <c r="GPQ62" s="104"/>
      <c r="GPR62" s="104"/>
      <c r="GPS62" s="104"/>
      <c r="GPT62" s="104"/>
      <c r="GPU62" s="104"/>
      <c r="GPV62" s="104"/>
      <c r="GPW62" s="104"/>
      <c r="GPX62" s="104"/>
      <c r="GPY62" s="104"/>
      <c r="GPZ62" s="104"/>
      <c r="GQA62" s="104"/>
      <c r="GQB62" s="104"/>
      <c r="GQC62" s="104"/>
      <c r="GQD62" s="104"/>
      <c r="GQE62" s="104"/>
      <c r="GQF62" s="104"/>
      <c r="GQG62" s="104"/>
      <c r="GQH62" s="104"/>
      <c r="GQI62" s="104"/>
      <c r="GQJ62" s="104"/>
      <c r="GQK62" s="104"/>
      <c r="GQL62" s="104"/>
      <c r="GQM62" s="104"/>
      <c r="GQN62" s="104"/>
      <c r="GQO62" s="104"/>
      <c r="GQP62" s="104"/>
      <c r="GQQ62" s="104"/>
      <c r="GQR62" s="104"/>
      <c r="GQS62" s="104"/>
      <c r="GQT62" s="104"/>
      <c r="GQU62" s="104"/>
      <c r="GQV62" s="104"/>
      <c r="GQW62" s="104"/>
      <c r="GQX62" s="104"/>
      <c r="GQY62" s="104"/>
      <c r="GQZ62" s="104"/>
      <c r="GRA62" s="104"/>
      <c r="GRB62" s="104"/>
      <c r="GRC62" s="104"/>
      <c r="GRD62" s="104"/>
      <c r="GRE62" s="104"/>
      <c r="GRF62" s="104"/>
      <c r="GRG62" s="104"/>
      <c r="GRH62" s="104"/>
      <c r="GRI62" s="104"/>
      <c r="GRJ62" s="104"/>
      <c r="GRK62" s="104"/>
      <c r="GRL62" s="104"/>
      <c r="GRM62" s="104"/>
      <c r="GRN62" s="104"/>
      <c r="GRO62" s="104"/>
      <c r="GRP62" s="104"/>
      <c r="GRQ62" s="104"/>
      <c r="GRR62" s="104"/>
      <c r="GRS62" s="104"/>
      <c r="GRT62" s="104"/>
      <c r="GRU62" s="104"/>
      <c r="GRV62" s="104"/>
      <c r="GRW62" s="104"/>
      <c r="GRX62" s="104"/>
      <c r="GRY62" s="104"/>
      <c r="GRZ62" s="104"/>
      <c r="GSA62" s="104"/>
      <c r="GSB62" s="104"/>
      <c r="GSC62" s="104"/>
      <c r="GSD62" s="104"/>
      <c r="GSE62" s="104"/>
      <c r="GSF62" s="104"/>
      <c r="GSG62" s="104"/>
      <c r="GSH62" s="104"/>
      <c r="GSI62" s="104"/>
      <c r="GSJ62" s="104"/>
      <c r="GSK62" s="104"/>
      <c r="GSL62" s="104"/>
      <c r="GSM62" s="104"/>
      <c r="GSN62" s="104"/>
      <c r="GSO62" s="104"/>
      <c r="GSP62" s="104"/>
      <c r="GSQ62" s="104"/>
      <c r="GSR62" s="104"/>
      <c r="GSS62" s="104"/>
      <c r="GST62" s="104"/>
      <c r="GSU62" s="104"/>
      <c r="GSV62" s="104"/>
      <c r="GSW62" s="104"/>
      <c r="GSX62" s="104"/>
      <c r="GSY62" s="104"/>
      <c r="GSZ62" s="104"/>
      <c r="GTA62" s="104"/>
      <c r="GTB62" s="104"/>
      <c r="GTC62" s="104"/>
      <c r="GTD62" s="104"/>
      <c r="GTE62" s="104"/>
      <c r="GTF62" s="104"/>
      <c r="GTG62" s="104"/>
      <c r="GTH62" s="104"/>
      <c r="GTI62" s="104"/>
      <c r="GTJ62" s="104"/>
      <c r="GTK62" s="104"/>
      <c r="GTL62" s="104"/>
      <c r="GTM62" s="104"/>
      <c r="GTN62" s="104"/>
      <c r="GTO62" s="104"/>
      <c r="GTP62" s="104"/>
      <c r="GTQ62" s="104"/>
      <c r="GTR62" s="104"/>
      <c r="GTS62" s="104"/>
      <c r="GTT62" s="104"/>
      <c r="GTU62" s="104"/>
      <c r="GTV62" s="104"/>
      <c r="GTW62" s="104"/>
      <c r="GTX62" s="104"/>
      <c r="GTY62" s="104"/>
      <c r="GTZ62" s="104"/>
      <c r="GUA62" s="104"/>
      <c r="GUB62" s="104"/>
      <c r="GUC62" s="104"/>
      <c r="GUD62" s="104"/>
      <c r="GUE62" s="104"/>
      <c r="GUF62" s="104"/>
      <c r="GUG62" s="104"/>
      <c r="GUH62" s="104"/>
      <c r="GUI62" s="104"/>
      <c r="GUJ62" s="104"/>
      <c r="GUK62" s="104"/>
      <c r="GUL62" s="104"/>
      <c r="GUM62" s="104"/>
      <c r="GUN62" s="104"/>
      <c r="GUO62" s="104"/>
      <c r="GUP62" s="104"/>
      <c r="GUQ62" s="104"/>
      <c r="GUR62" s="104"/>
      <c r="GUS62" s="104"/>
      <c r="GUT62" s="104"/>
      <c r="GUU62" s="104"/>
      <c r="GUV62" s="104"/>
      <c r="GUW62" s="104"/>
      <c r="GUX62" s="104"/>
      <c r="GUY62" s="104"/>
      <c r="GUZ62" s="104"/>
      <c r="GVA62" s="104"/>
      <c r="GVB62" s="104"/>
      <c r="GVC62" s="104"/>
      <c r="GVD62" s="104"/>
      <c r="GVE62" s="104"/>
      <c r="GVF62" s="104"/>
      <c r="GVG62" s="104"/>
      <c r="GVH62" s="104"/>
      <c r="GVI62" s="104"/>
      <c r="GVJ62" s="104"/>
      <c r="GVK62" s="104"/>
      <c r="GVL62" s="104"/>
      <c r="GVM62" s="104"/>
      <c r="GVN62" s="104"/>
      <c r="GVO62" s="104"/>
      <c r="GVP62" s="104"/>
      <c r="GVQ62" s="104"/>
      <c r="GVR62" s="104"/>
      <c r="GVS62" s="104"/>
      <c r="GVT62" s="104"/>
      <c r="GVU62" s="104"/>
      <c r="GVV62" s="104"/>
      <c r="GVW62" s="104"/>
      <c r="GVX62" s="104"/>
      <c r="GVY62" s="104"/>
      <c r="GVZ62" s="104"/>
      <c r="GWA62" s="104"/>
      <c r="GWB62" s="104"/>
      <c r="GWC62" s="104"/>
      <c r="GWD62" s="104"/>
      <c r="GWE62" s="104"/>
      <c r="GWF62" s="104"/>
      <c r="GWG62" s="104"/>
      <c r="GWH62" s="104"/>
      <c r="GWI62" s="104"/>
      <c r="GWJ62" s="104"/>
      <c r="GWK62" s="104"/>
      <c r="GWL62" s="104"/>
      <c r="GWM62" s="104"/>
      <c r="GWN62" s="104"/>
      <c r="GWO62" s="104"/>
      <c r="GWP62" s="104"/>
      <c r="GWQ62" s="104"/>
      <c r="GWR62" s="104"/>
      <c r="GWS62" s="104"/>
      <c r="GWT62" s="104"/>
      <c r="GWU62" s="104"/>
      <c r="GWV62" s="104"/>
      <c r="GWW62" s="104"/>
      <c r="GWX62" s="104"/>
      <c r="GWY62" s="104"/>
      <c r="GWZ62" s="104"/>
      <c r="GXA62" s="104"/>
      <c r="GXB62" s="104"/>
      <c r="GXC62" s="104"/>
      <c r="GXD62" s="104"/>
      <c r="GXE62" s="104"/>
      <c r="GXF62" s="104"/>
      <c r="GXG62" s="104"/>
      <c r="GXH62" s="104"/>
      <c r="GXI62" s="104"/>
      <c r="GXJ62" s="104"/>
      <c r="GXK62" s="104"/>
      <c r="GXL62" s="104"/>
      <c r="GXM62" s="104"/>
      <c r="GXN62" s="104"/>
      <c r="GXO62" s="104"/>
      <c r="GXP62" s="104"/>
      <c r="GXQ62" s="104"/>
      <c r="GXR62" s="104"/>
      <c r="GXS62" s="104"/>
      <c r="GXT62" s="104"/>
      <c r="GXU62" s="104"/>
      <c r="GXV62" s="104"/>
      <c r="GXW62" s="104"/>
      <c r="GXX62" s="104"/>
      <c r="GXY62" s="104"/>
      <c r="GXZ62" s="104"/>
      <c r="GYA62" s="104"/>
      <c r="GYB62" s="104"/>
      <c r="GYC62" s="104"/>
      <c r="GYD62" s="104"/>
      <c r="GYE62" s="104"/>
      <c r="GYF62" s="104"/>
      <c r="GYG62" s="104"/>
      <c r="GYH62" s="104"/>
      <c r="GYI62" s="104"/>
      <c r="GYJ62" s="104"/>
      <c r="GYK62" s="104"/>
      <c r="GYL62" s="104"/>
      <c r="GYM62" s="104"/>
      <c r="GYN62" s="104"/>
      <c r="GYO62" s="104"/>
      <c r="GYP62" s="104"/>
      <c r="GYQ62" s="104"/>
      <c r="GYR62" s="104"/>
      <c r="GYS62" s="104"/>
      <c r="GYT62" s="104"/>
      <c r="GYU62" s="104"/>
      <c r="GYV62" s="104"/>
      <c r="GYW62" s="104"/>
      <c r="GYX62" s="104"/>
      <c r="GYY62" s="104"/>
      <c r="GYZ62" s="104"/>
      <c r="GZA62" s="104"/>
      <c r="GZB62" s="104"/>
      <c r="GZC62" s="104"/>
      <c r="GZD62" s="104"/>
      <c r="GZE62" s="104"/>
      <c r="GZF62" s="104"/>
      <c r="GZG62" s="104"/>
      <c r="GZH62" s="104"/>
      <c r="GZI62" s="104"/>
      <c r="GZJ62" s="104"/>
      <c r="GZK62" s="104"/>
      <c r="GZL62" s="104"/>
      <c r="GZM62" s="104"/>
      <c r="GZN62" s="104"/>
      <c r="GZO62" s="104"/>
      <c r="GZP62" s="104"/>
      <c r="GZQ62" s="104"/>
      <c r="GZR62" s="104"/>
      <c r="GZS62" s="104"/>
      <c r="GZT62" s="104"/>
      <c r="GZU62" s="104"/>
      <c r="GZV62" s="104"/>
      <c r="GZW62" s="104"/>
      <c r="GZX62" s="104"/>
      <c r="GZY62" s="104"/>
      <c r="GZZ62" s="104"/>
      <c r="HAA62" s="104"/>
      <c r="HAB62" s="104"/>
      <c r="HAC62" s="104"/>
      <c r="HAD62" s="104"/>
      <c r="HAE62" s="104"/>
      <c r="HAF62" s="104"/>
      <c r="HAG62" s="104"/>
      <c r="HAH62" s="104"/>
      <c r="HAI62" s="104"/>
      <c r="HAJ62" s="104"/>
      <c r="HAK62" s="104"/>
      <c r="HAL62" s="104"/>
      <c r="HAM62" s="104"/>
      <c r="HAN62" s="104"/>
      <c r="HAO62" s="104"/>
      <c r="HAP62" s="104"/>
      <c r="HAQ62" s="104"/>
      <c r="HAR62" s="104"/>
      <c r="HAS62" s="104"/>
      <c r="HAT62" s="104"/>
      <c r="HAU62" s="104"/>
      <c r="HAV62" s="104"/>
      <c r="HAW62" s="104"/>
      <c r="HAX62" s="104"/>
      <c r="HAY62" s="104"/>
      <c r="HAZ62" s="104"/>
      <c r="HBA62" s="104"/>
      <c r="HBB62" s="104"/>
      <c r="HBC62" s="104"/>
      <c r="HBD62" s="104"/>
      <c r="HBE62" s="104"/>
      <c r="HBF62" s="104"/>
      <c r="HBG62" s="104"/>
      <c r="HBH62" s="104"/>
      <c r="HBI62" s="104"/>
      <c r="HBJ62" s="104"/>
      <c r="HBK62" s="104"/>
      <c r="HBL62" s="104"/>
      <c r="HBM62" s="104"/>
      <c r="HBN62" s="104"/>
      <c r="HBO62" s="104"/>
      <c r="HBP62" s="104"/>
      <c r="HBQ62" s="104"/>
      <c r="HBR62" s="104"/>
      <c r="HBS62" s="104"/>
      <c r="HBT62" s="104"/>
      <c r="HBU62" s="104"/>
      <c r="HBV62" s="104"/>
      <c r="HBW62" s="104"/>
      <c r="HBX62" s="104"/>
      <c r="HBY62" s="104"/>
      <c r="HBZ62" s="104"/>
      <c r="HCA62" s="104"/>
      <c r="HCB62" s="104"/>
      <c r="HCC62" s="104"/>
      <c r="HCD62" s="104"/>
      <c r="HCE62" s="104"/>
      <c r="HCF62" s="104"/>
      <c r="HCG62" s="104"/>
      <c r="HCH62" s="104"/>
      <c r="HCI62" s="104"/>
      <c r="HCJ62" s="104"/>
      <c r="HCK62" s="104"/>
      <c r="HCL62" s="104"/>
      <c r="HCM62" s="104"/>
      <c r="HCN62" s="104"/>
      <c r="HCO62" s="104"/>
      <c r="HCP62" s="104"/>
      <c r="HCQ62" s="104"/>
      <c r="HCR62" s="104"/>
      <c r="HCS62" s="104"/>
      <c r="HCT62" s="104"/>
      <c r="HCU62" s="104"/>
      <c r="HCV62" s="104"/>
      <c r="HCW62" s="104"/>
      <c r="HCX62" s="104"/>
      <c r="HCY62" s="104"/>
      <c r="HCZ62" s="104"/>
      <c r="HDA62" s="104"/>
      <c r="HDB62" s="104"/>
      <c r="HDC62" s="104"/>
      <c r="HDD62" s="104"/>
      <c r="HDE62" s="104"/>
      <c r="HDF62" s="104"/>
      <c r="HDG62" s="104"/>
      <c r="HDH62" s="104"/>
      <c r="HDI62" s="104"/>
      <c r="HDJ62" s="104"/>
      <c r="HDK62" s="104"/>
      <c r="HDL62" s="104"/>
      <c r="HDM62" s="104"/>
      <c r="HDN62" s="104"/>
      <c r="HDO62" s="104"/>
      <c r="HDP62" s="104"/>
      <c r="HDQ62" s="104"/>
      <c r="HDR62" s="104"/>
      <c r="HDS62" s="104"/>
      <c r="HDT62" s="104"/>
      <c r="HDU62" s="104"/>
      <c r="HDV62" s="104"/>
      <c r="HDW62" s="104"/>
      <c r="HDX62" s="104"/>
      <c r="HDY62" s="104"/>
      <c r="HDZ62" s="104"/>
      <c r="HEA62" s="104"/>
      <c r="HEB62" s="104"/>
      <c r="HEC62" s="104"/>
      <c r="HED62" s="104"/>
      <c r="HEE62" s="104"/>
      <c r="HEF62" s="104"/>
      <c r="HEG62" s="104"/>
      <c r="HEH62" s="104"/>
      <c r="HEI62" s="104"/>
      <c r="HEJ62" s="104"/>
      <c r="HEK62" s="104"/>
      <c r="HEL62" s="104"/>
      <c r="HEM62" s="104"/>
      <c r="HEN62" s="104"/>
      <c r="HEO62" s="104"/>
      <c r="HEP62" s="104"/>
      <c r="HEQ62" s="104"/>
      <c r="HER62" s="104"/>
      <c r="HES62" s="104"/>
      <c r="HET62" s="104"/>
      <c r="HEU62" s="104"/>
      <c r="HEV62" s="104"/>
      <c r="HEW62" s="104"/>
      <c r="HEX62" s="104"/>
      <c r="HEY62" s="104"/>
      <c r="HEZ62" s="104"/>
      <c r="HFA62" s="104"/>
      <c r="HFB62" s="104"/>
      <c r="HFC62" s="104"/>
      <c r="HFD62" s="104"/>
      <c r="HFE62" s="104"/>
      <c r="HFF62" s="104"/>
      <c r="HFG62" s="104"/>
      <c r="HFH62" s="104"/>
      <c r="HFI62" s="104"/>
      <c r="HFJ62" s="104"/>
      <c r="HFK62" s="104"/>
      <c r="HFL62" s="104"/>
      <c r="HFM62" s="104"/>
      <c r="HFN62" s="104"/>
      <c r="HFO62" s="104"/>
      <c r="HFP62" s="104"/>
      <c r="HFQ62" s="104"/>
      <c r="HFR62" s="104"/>
      <c r="HFS62" s="104"/>
      <c r="HFT62" s="104"/>
      <c r="HFU62" s="104"/>
      <c r="HFV62" s="104"/>
      <c r="HFW62" s="104"/>
      <c r="HFX62" s="104"/>
      <c r="HFY62" s="104"/>
      <c r="HFZ62" s="104"/>
      <c r="HGA62" s="104"/>
      <c r="HGB62" s="104"/>
      <c r="HGC62" s="104"/>
      <c r="HGD62" s="104"/>
      <c r="HGE62" s="104"/>
      <c r="HGF62" s="104"/>
      <c r="HGG62" s="104"/>
      <c r="HGH62" s="104"/>
      <c r="HGI62" s="104"/>
      <c r="HGJ62" s="104"/>
      <c r="HGK62" s="104"/>
      <c r="HGL62" s="104"/>
      <c r="HGM62" s="104"/>
      <c r="HGN62" s="104"/>
      <c r="HGO62" s="104"/>
      <c r="HGP62" s="104"/>
      <c r="HGQ62" s="104"/>
      <c r="HGR62" s="104"/>
      <c r="HGS62" s="104"/>
      <c r="HGT62" s="104"/>
      <c r="HGU62" s="104"/>
      <c r="HGV62" s="104"/>
      <c r="HGW62" s="104"/>
      <c r="HGX62" s="104"/>
      <c r="HGY62" s="104"/>
      <c r="HGZ62" s="104"/>
      <c r="HHA62" s="104"/>
      <c r="HHB62" s="104"/>
      <c r="HHC62" s="104"/>
      <c r="HHD62" s="104"/>
      <c r="HHE62" s="104"/>
      <c r="HHF62" s="104"/>
      <c r="HHG62" s="104"/>
      <c r="HHH62" s="104"/>
      <c r="HHI62" s="104"/>
      <c r="HHJ62" s="104"/>
      <c r="HHK62" s="104"/>
      <c r="HHL62" s="104"/>
      <c r="HHM62" s="104"/>
      <c r="HHN62" s="104"/>
      <c r="HHO62" s="104"/>
      <c r="HHP62" s="104"/>
      <c r="HHQ62" s="104"/>
      <c r="HHR62" s="104"/>
      <c r="HHS62" s="104"/>
      <c r="HHT62" s="104"/>
      <c r="HHU62" s="104"/>
      <c r="HHV62" s="104"/>
      <c r="HHW62" s="104"/>
      <c r="HHX62" s="104"/>
      <c r="HHY62" s="104"/>
      <c r="HHZ62" s="104"/>
      <c r="HIA62" s="104"/>
      <c r="HIB62" s="104"/>
      <c r="HIC62" s="104"/>
      <c r="HID62" s="104"/>
      <c r="HIE62" s="104"/>
      <c r="HIF62" s="104"/>
      <c r="HIG62" s="104"/>
      <c r="HIH62" s="104"/>
      <c r="HII62" s="104"/>
      <c r="HIJ62" s="104"/>
      <c r="HIK62" s="104"/>
      <c r="HIL62" s="104"/>
      <c r="HIM62" s="104"/>
      <c r="HIN62" s="104"/>
      <c r="HIO62" s="104"/>
      <c r="HIP62" s="104"/>
      <c r="HIQ62" s="104"/>
      <c r="HIR62" s="104"/>
      <c r="HIS62" s="104"/>
      <c r="HIT62" s="104"/>
      <c r="HIU62" s="104"/>
      <c r="HIV62" s="104"/>
      <c r="HIW62" s="104"/>
      <c r="HIX62" s="104"/>
      <c r="HIY62" s="104"/>
      <c r="HIZ62" s="104"/>
      <c r="HJA62" s="104"/>
      <c r="HJB62" s="104"/>
      <c r="HJC62" s="104"/>
      <c r="HJD62" s="104"/>
      <c r="HJE62" s="104"/>
      <c r="HJF62" s="104"/>
      <c r="HJG62" s="104"/>
      <c r="HJH62" s="104"/>
      <c r="HJI62" s="104"/>
      <c r="HJJ62" s="104"/>
      <c r="HJK62" s="104"/>
      <c r="HJL62" s="104"/>
      <c r="HJM62" s="104"/>
      <c r="HJN62" s="104"/>
      <c r="HJO62" s="104"/>
      <c r="HJP62" s="104"/>
      <c r="HJQ62" s="104"/>
      <c r="HJR62" s="104"/>
      <c r="HJS62" s="104"/>
      <c r="HJT62" s="104"/>
      <c r="HJU62" s="104"/>
      <c r="HJV62" s="104"/>
      <c r="HJW62" s="104"/>
      <c r="HJX62" s="104"/>
      <c r="HJY62" s="104"/>
      <c r="HJZ62" s="104"/>
      <c r="HKA62" s="104"/>
      <c r="HKB62" s="104"/>
      <c r="HKC62" s="104"/>
      <c r="HKD62" s="104"/>
      <c r="HKE62" s="104"/>
      <c r="HKF62" s="104"/>
      <c r="HKG62" s="104"/>
      <c r="HKH62" s="104"/>
      <c r="HKI62" s="104"/>
      <c r="HKJ62" s="104"/>
      <c r="HKK62" s="104"/>
      <c r="HKL62" s="104"/>
      <c r="HKM62" s="104"/>
      <c r="HKN62" s="104"/>
      <c r="HKO62" s="104"/>
      <c r="HKP62" s="104"/>
      <c r="HKQ62" s="104"/>
      <c r="HKR62" s="104"/>
      <c r="HKS62" s="104"/>
      <c r="HKT62" s="104"/>
      <c r="HKU62" s="104"/>
      <c r="HKV62" s="104"/>
      <c r="HKW62" s="104"/>
      <c r="HKX62" s="104"/>
      <c r="HKY62" s="104"/>
      <c r="HKZ62" s="104"/>
      <c r="HLA62" s="104"/>
      <c r="HLB62" s="104"/>
      <c r="HLC62" s="104"/>
      <c r="HLD62" s="104"/>
      <c r="HLE62" s="104"/>
      <c r="HLF62" s="104"/>
      <c r="HLG62" s="104"/>
      <c r="HLH62" s="104"/>
      <c r="HLI62" s="104"/>
      <c r="HLJ62" s="104"/>
      <c r="HLK62" s="104"/>
      <c r="HLL62" s="104"/>
      <c r="HLM62" s="104"/>
      <c r="HLN62" s="104"/>
      <c r="HLO62" s="104"/>
      <c r="HLP62" s="104"/>
      <c r="HLQ62" s="104"/>
      <c r="HLR62" s="104"/>
      <c r="HLS62" s="104"/>
      <c r="HLT62" s="104"/>
      <c r="HLU62" s="104"/>
      <c r="HLV62" s="104"/>
      <c r="HLW62" s="104"/>
      <c r="HLX62" s="104"/>
      <c r="HLY62" s="104"/>
      <c r="HLZ62" s="104"/>
      <c r="HMA62" s="104"/>
      <c r="HMB62" s="104"/>
      <c r="HMC62" s="104"/>
      <c r="HMD62" s="104"/>
      <c r="HME62" s="104"/>
      <c r="HMF62" s="104"/>
      <c r="HMG62" s="104"/>
      <c r="HMH62" s="104"/>
      <c r="HMI62" s="104"/>
      <c r="HMJ62" s="104"/>
      <c r="HMK62" s="104"/>
      <c r="HML62" s="104"/>
      <c r="HMM62" s="104"/>
      <c r="HMN62" s="104"/>
      <c r="HMO62" s="104"/>
      <c r="HMP62" s="104"/>
      <c r="HMQ62" s="104"/>
      <c r="HMR62" s="104"/>
      <c r="HMS62" s="104"/>
      <c r="HMT62" s="104"/>
      <c r="HMU62" s="104"/>
      <c r="HMV62" s="104"/>
      <c r="HMW62" s="104"/>
      <c r="HMX62" s="104"/>
      <c r="HMY62" s="104"/>
      <c r="HMZ62" s="104"/>
      <c r="HNA62" s="104"/>
      <c r="HNB62" s="104"/>
      <c r="HNC62" s="104"/>
      <c r="HND62" s="104"/>
      <c r="HNE62" s="104"/>
      <c r="HNF62" s="104"/>
      <c r="HNG62" s="104"/>
      <c r="HNH62" s="104"/>
      <c r="HNI62" s="104"/>
      <c r="HNJ62" s="104"/>
      <c r="HNK62" s="104"/>
      <c r="HNL62" s="104"/>
      <c r="HNM62" s="104"/>
      <c r="HNN62" s="104"/>
      <c r="HNO62" s="104"/>
      <c r="HNP62" s="104"/>
      <c r="HNQ62" s="104"/>
      <c r="HNR62" s="104"/>
      <c r="HNS62" s="104"/>
      <c r="HNT62" s="104"/>
      <c r="HNU62" s="104"/>
      <c r="HNV62" s="104"/>
      <c r="HNW62" s="104"/>
      <c r="HNX62" s="104"/>
      <c r="HNY62" s="104"/>
      <c r="HNZ62" s="104"/>
      <c r="HOA62" s="104"/>
      <c r="HOB62" s="104"/>
      <c r="HOC62" s="104"/>
      <c r="HOD62" s="104"/>
      <c r="HOE62" s="104"/>
      <c r="HOF62" s="104"/>
      <c r="HOG62" s="104"/>
      <c r="HOH62" s="104"/>
      <c r="HOI62" s="104"/>
      <c r="HOJ62" s="104"/>
      <c r="HOK62" s="104"/>
      <c r="HOL62" s="104"/>
      <c r="HOM62" s="104"/>
      <c r="HON62" s="104"/>
      <c r="HOO62" s="104"/>
      <c r="HOP62" s="104"/>
      <c r="HOQ62" s="104"/>
      <c r="HOR62" s="104"/>
      <c r="HOS62" s="104"/>
      <c r="HOT62" s="104"/>
      <c r="HOU62" s="104"/>
      <c r="HOV62" s="104"/>
      <c r="HOW62" s="104"/>
      <c r="HOX62" s="104"/>
      <c r="HOY62" s="104"/>
      <c r="HOZ62" s="104"/>
      <c r="HPA62" s="104"/>
      <c r="HPB62" s="104"/>
      <c r="HPC62" s="104"/>
      <c r="HPD62" s="104"/>
      <c r="HPE62" s="104"/>
      <c r="HPF62" s="104"/>
      <c r="HPG62" s="104"/>
      <c r="HPH62" s="104"/>
      <c r="HPI62" s="104"/>
      <c r="HPJ62" s="104"/>
      <c r="HPK62" s="104"/>
      <c r="HPL62" s="104"/>
      <c r="HPM62" s="104"/>
      <c r="HPN62" s="104"/>
      <c r="HPO62" s="104"/>
      <c r="HPP62" s="104"/>
      <c r="HPQ62" s="104"/>
      <c r="HPR62" s="104"/>
      <c r="HPS62" s="104"/>
      <c r="HPT62" s="104"/>
      <c r="HPU62" s="104"/>
      <c r="HPV62" s="104"/>
      <c r="HPW62" s="104"/>
      <c r="HPX62" s="104"/>
      <c r="HPY62" s="104"/>
      <c r="HPZ62" s="104"/>
      <c r="HQA62" s="104"/>
      <c r="HQB62" s="104"/>
      <c r="HQC62" s="104"/>
      <c r="HQD62" s="104"/>
      <c r="HQE62" s="104"/>
      <c r="HQF62" s="104"/>
      <c r="HQG62" s="104"/>
      <c r="HQH62" s="104"/>
      <c r="HQI62" s="104"/>
      <c r="HQJ62" s="104"/>
      <c r="HQK62" s="104"/>
      <c r="HQL62" s="104"/>
      <c r="HQM62" s="104"/>
      <c r="HQN62" s="104"/>
      <c r="HQO62" s="104"/>
      <c r="HQP62" s="104"/>
      <c r="HQQ62" s="104"/>
      <c r="HQR62" s="104"/>
      <c r="HQS62" s="104"/>
      <c r="HQT62" s="104"/>
      <c r="HQU62" s="104"/>
      <c r="HQV62" s="104"/>
      <c r="HQW62" s="104"/>
      <c r="HQX62" s="104"/>
      <c r="HQY62" s="104"/>
      <c r="HQZ62" s="104"/>
      <c r="HRA62" s="104"/>
      <c r="HRB62" s="104"/>
      <c r="HRC62" s="104"/>
      <c r="HRD62" s="104"/>
      <c r="HRE62" s="104"/>
      <c r="HRF62" s="104"/>
      <c r="HRG62" s="104"/>
      <c r="HRH62" s="104"/>
      <c r="HRI62" s="104"/>
      <c r="HRJ62" s="104"/>
      <c r="HRK62" s="104"/>
      <c r="HRL62" s="104"/>
      <c r="HRM62" s="104"/>
      <c r="HRN62" s="104"/>
      <c r="HRO62" s="104"/>
      <c r="HRP62" s="104"/>
      <c r="HRQ62" s="104"/>
      <c r="HRR62" s="104"/>
      <c r="HRS62" s="104"/>
      <c r="HRT62" s="104"/>
      <c r="HRU62" s="104"/>
      <c r="HRV62" s="104"/>
      <c r="HRW62" s="104"/>
      <c r="HRX62" s="104"/>
      <c r="HRY62" s="104"/>
      <c r="HRZ62" s="104"/>
      <c r="HSA62" s="104"/>
      <c r="HSB62" s="104"/>
      <c r="HSC62" s="104"/>
      <c r="HSD62" s="104"/>
      <c r="HSE62" s="104"/>
      <c r="HSF62" s="104"/>
      <c r="HSG62" s="104"/>
      <c r="HSH62" s="104"/>
      <c r="HSI62" s="104"/>
      <c r="HSJ62" s="104"/>
      <c r="HSK62" s="104"/>
      <c r="HSL62" s="104"/>
      <c r="HSM62" s="104"/>
      <c r="HSN62" s="104"/>
      <c r="HSO62" s="104"/>
      <c r="HSP62" s="104"/>
      <c r="HSQ62" s="104"/>
      <c r="HSR62" s="104"/>
      <c r="HSS62" s="104"/>
      <c r="HST62" s="104"/>
      <c r="HSU62" s="104"/>
      <c r="HSV62" s="104"/>
      <c r="HSW62" s="104"/>
      <c r="HSX62" s="104"/>
      <c r="HSY62" s="104"/>
      <c r="HSZ62" s="104"/>
      <c r="HTA62" s="104"/>
      <c r="HTB62" s="104"/>
      <c r="HTC62" s="104"/>
      <c r="HTD62" s="104"/>
      <c r="HTE62" s="104"/>
      <c r="HTF62" s="104"/>
      <c r="HTG62" s="104"/>
      <c r="HTH62" s="104"/>
      <c r="HTI62" s="104"/>
      <c r="HTJ62" s="104"/>
      <c r="HTK62" s="104"/>
      <c r="HTL62" s="104"/>
      <c r="HTM62" s="104"/>
      <c r="HTN62" s="104"/>
      <c r="HTO62" s="104"/>
      <c r="HTP62" s="104"/>
      <c r="HTQ62" s="104"/>
      <c r="HTR62" s="104"/>
      <c r="HTS62" s="104"/>
      <c r="HTT62" s="104"/>
      <c r="HTU62" s="104"/>
      <c r="HTV62" s="104"/>
      <c r="HTW62" s="104"/>
      <c r="HTX62" s="104"/>
      <c r="HTY62" s="104"/>
      <c r="HTZ62" s="104"/>
      <c r="HUA62" s="104"/>
      <c r="HUB62" s="104"/>
      <c r="HUC62" s="104"/>
      <c r="HUD62" s="104"/>
      <c r="HUE62" s="104"/>
      <c r="HUF62" s="104"/>
      <c r="HUG62" s="104"/>
      <c r="HUH62" s="104"/>
      <c r="HUI62" s="104"/>
      <c r="HUJ62" s="104"/>
      <c r="HUK62" s="104"/>
      <c r="HUL62" s="104"/>
      <c r="HUM62" s="104"/>
      <c r="HUN62" s="104"/>
      <c r="HUO62" s="104"/>
      <c r="HUP62" s="104"/>
      <c r="HUQ62" s="104"/>
      <c r="HUR62" s="104"/>
      <c r="HUS62" s="104"/>
      <c r="HUT62" s="104"/>
      <c r="HUU62" s="104"/>
      <c r="HUV62" s="104"/>
      <c r="HUW62" s="104"/>
      <c r="HUX62" s="104"/>
      <c r="HUY62" s="104"/>
      <c r="HUZ62" s="104"/>
      <c r="HVA62" s="104"/>
      <c r="HVB62" s="104"/>
      <c r="HVC62" s="104"/>
      <c r="HVD62" s="104"/>
      <c r="HVE62" s="104"/>
      <c r="HVF62" s="104"/>
      <c r="HVG62" s="104"/>
      <c r="HVH62" s="104"/>
      <c r="HVI62" s="104"/>
      <c r="HVJ62" s="104"/>
      <c r="HVK62" s="104"/>
      <c r="HVL62" s="104"/>
      <c r="HVM62" s="104"/>
      <c r="HVN62" s="104"/>
      <c r="HVO62" s="104"/>
      <c r="HVP62" s="104"/>
      <c r="HVQ62" s="104"/>
      <c r="HVR62" s="104"/>
      <c r="HVS62" s="104"/>
      <c r="HVT62" s="104"/>
      <c r="HVU62" s="104"/>
      <c r="HVV62" s="104"/>
      <c r="HVW62" s="104"/>
      <c r="HVX62" s="104"/>
      <c r="HVY62" s="104"/>
      <c r="HVZ62" s="104"/>
      <c r="HWA62" s="104"/>
      <c r="HWB62" s="104"/>
      <c r="HWC62" s="104"/>
      <c r="HWD62" s="104"/>
      <c r="HWE62" s="104"/>
      <c r="HWF62" s="104"/>
      <c r="HWG62" s="104"/>
      <c r="HWH62" s="104"/>
      <c r="HWI62" s="104"/>
      <c r="HWJ62" s="104"/>
      <c r="HWK62" s="104"/>
      <c r="HWL62" s="104"/>
      <c r="HWM62" s="104"/>
      <c r="HWN62" s="104"/>
      <c r="HWO62" s="104"/>
      <c r="HWP62" s="104"/>
      <c r="HWQ62" s="104"/>
      <c r="HWR62" s="104"/>
      <c r="HWS62" s="104"/>
      <c r="HWT62" s="104"/>
      <c r="HWU62" s="104"/>
      <c r="HWV62" s="104"/>
      <c r="HWW62" s="104"/>
      <c r="HWX62" s="104"/>
      <c r="HWY62" s="104"/>
      <c r="HWZ62" s="104"/>
      <c r="HXA62" s="104"/>
      <c r="HXB62" s="104"/>
      <c r="HXC62" s="104"/>
      <c r="HXD62" s="104"/>
      <c r="HXE62" s="104"/>
      <c r="HXF62" s="104"/>
      <c r="HXG62" s="104"/>
      <c r="HXH62" s="104"/>
      <c r="HXI62" s="104"/>
      <c r="HXJ62" s="104"/>
      <c r="HXK62" s="104"/>
      <c r="HXL62" s="104"/>
      <c r="HXM62" s="104"/>
      <c r="HXN62" s="104"/>
      <c r="HXO62" s="104"/>
      <c r="HXP62" s="104"/>
      <c r="HXQ62" s="104"/>
      <c r="HXR62" s="104"/>
      <c r="HXS62" s="104"/>
      <c r="HXT62" s="104"/>
      <c r="HXU62" s="104"/>
      <c r="HXV62" s="104"/>
      <c r="HXW62" s="104"/>
      <c r="HXX62" s="104"/>
      <c r="HXY62" s="104"/>
      <c r="HXZ62" s="104"/>
      <c r="HYA62" s="104"/>
      <c r="HYB62" s="104"/>
      <c r="HYC62" s="104"/>
      <c r="HYD62" s="104"/>
      <c r="HYE62" s="104"/>
      <c r="HYF62" s="104"/>
      <c r="HYG62" s="104"/>
      <c r="HYH62" s="104"/>
      <c r="HYI62" s="104"/>
      <c r="HYJ62" s="104"/>
      <c r="HYK62" s="104"/>
      <c r="HYL62" s="104"/>
      <c r="HYM62" s="104"/>
      <c r="HYN62" s="104"/>
      <c r="HYO62" s="104"/>
      <c r="HYP62" s="104"/>
      <c r="HYQ62" s="104"/>
      <c r="HYR62" s="104"/>
      <c r="HYS62" s="104"/>
      <c r="HYT62" s="104"/>
      <c r="HYU62" s="104"/>
      <c r="HYV62" s="104"/>
      <c r="HYW62" s="104"/>
      <c r="HYX62" s="104"/>
      <c r="HYY62" s="104"/>
      <c r="HYZ62" s="104"/>
      <c r="HZA62" s="104"/>
      <c r="HZB62" s="104"/>
      <c r="HZC62" s="104"/>
      <c r="HZD62" s="104"/>
      <c r="HZE62" s="104"/>
      <c r="HZF62" s="104"/>
      <c r="HZG62" s="104"/>
      <c r="HZH62" s="104"/>
      <c r="HZI62" s="104"/>
      <c r="HZJ62" s="104"/>
      <c r="HZK62" s="104"/>
      <c r="HZL62" s="104"/>
      <c r="HZM62" s="104"/>
      <c r="HZN62" s="104"/>
      <c r="HZO62" s="104"/>
      <c r="HZP62" s="104"/>
      <c r="HZQ62" s="104"/>
      <c r="HZR62" s="104"/>
      <c r="HZS62" s="104"/>
      <c r="HZT62" s="104"/>
      <c r="HZU62" s="104"/>
      <c r="HZV62" s="104"/>
      <c r="HZW62" s="104"/>
      <c r="HZX62" s="104"/>
      <c r="HZY62" s="104"/>
      <c r="HZZ62" s="104"/>
      <c r="IAA62" s="104"/>
      <c r="IAB62" s="104"/>
      <c r="IAC62" s="104"/>
      <c r="IAD62" s="104"/>
      <c r="IAE62" s="104"/>
      <c r="IAF62" s="104"/>
      <c r="IAG62" s="104"/>
      <c r="IAH62" s="104"/>
      <c r="IAI62" s="104"/>
      <c r="IAJ62" s="104"/>
      <c r="IAK62" s="104"/>
      <c r="IAL62" s="104"/>
      <c r="IAM62" s="104"/>
      <c r="IAN62" s="104"/>
      <c r="IAO62" s="104"/>
      <c r="IAP62" s="104"/>
      <c r="IAQ62" s="104"/>
      <c r="IAR62" s="104"/>
      <c r="IAS62" s="104"/>
      <c r="IAT62" s="104"/>
      <c r="IAU62" s="104"/>
      <c r="IAV62" s="104"/>
      <c r="IAW62" s="104"/>
      <c r="IAX62" s="104"/>
      <c r="IAY62" s="104"/>
      <c r="IAZ62" s="104"/>
      <c r="IBA62" s="104"/>
      <c r="IBB62" s="104"/>
      <c r="IBC62" s="104"/>
      <c r="IBD62" s="104"/>
      <c r="IBE62" s="104"/>
      <c r="IBF62" s="104"/>
      <c r="IBG62" s="104"/>
      <c r="IBH62" s="104"/>
      <c r="IBI62" s="104"/>
      <c r="IBJ62" s="104"/>
      <c r="IBK62" s="104"/>
      <c r="IBL62" s="104"/>
      <c r="IBM62" s="104"/>
      <c r="IBN62" s="104"/>
      <c r="IBO62" s="104"/>
      <c r="IBP62" s="104"/>
      <c r="IBQ62" s="104"/>
      <c r="IBR62" s="104"/>
      <c r="IBS62" s="104"/>
      <c r="IBT62" s="104"/>
      <c r="IBU62" s="104"/>
      <c r="IBV62" s="104"/>
      <c r="IBW62" s="104"/>
      <c r="IBX62" s="104"/>
      <c r="IBY62" s="104"/>
      <c r="IBZ62" s="104"/>
      <c r="ICA62" s="104"/>
      <c r="ICB62" s="104"/>
      <c r="ICC62" s="104"/>
      <c r="ICD62" s="104"/>
      <c r="ICE62" s="104"/>
      <c r="ICF62" s="104"/>
      <c r="ICG62" s="104"/>
      <c r="ICH62" s="104"/>
      <c r="ICI62" s="104"/>
      <c r="ICJ62" s="104"/>
      <c r="ICK62" s="104"/>
      <c r="ICL62" s="104"/>
      <c r="ICM62" s="104"/>
      <c r="ICN62" s="104"/>
      <c r="ICO62" s="104"/>
      <c r="ICP62" s="104"/>
      <c r="ICQ62" s="104"/>
      <c r="ICR62" s="104"/>
      <c r="ICS62" s="104"/>
      <c r="ICT62" s="104"/>
      <c r="ICU62" s="104"/>
      <c r="ICV62" s="104"/>
      <c r="ICW62" s="104"/>
      <c r="ICX62" s="104"/>
      <c r="ICY62" s="104"/>
      <c r="ICZ62" s="104"/>
      <c r="IDA62" s="104"/>
      <c r="IDB62" s="104"/>
      <c r="IDC62" s="104"/>
      <c r="IDD62" s="104"/>
      <c r="IDE62" s="104"/>
      <c r="IDF62" s="104"/>
      <c r="IDG62" s="104"/>
      <c r="IDH62" s="104"/>
      <c r="IDI62" s="104"/>
      <c r="IDJ62" s="104"/>
      <c r="IDK62" s="104"/>
      <c r="IDL62" s="104"/>
      <c r="IDM62" s="104"/>
      <c r="IDN62" s="104"/>
      <c r="IDO62" s="104"/>
      <c r="IDP62" s="104"/>
      <c r="IDQ62" s="104"/>
      <c r="IDR62" s="104"/>
      <c r="IDS62" s="104"/>
      <c r="IDT62" s="104"/>
      <c r="IDU62" s="104"/>
      <c r="IDV62" s="104"/>
      <c r="IDW62" s="104"/>
      <c r="IDX62" s="104"/>
      <c r="IDY62" s="104"/>
      <c r="IDZ62" s="104"/>
      <c r="IEA62" s="104"/>
      <c r="IEB62" s="104"/>
      <c r="IEC62" s="104"/>
      <c r="IED62" s="104"/>
      <c r="IEE62" s="104"/>
      <c r="IEF62" s="104"/>
      <c r="IEG62" s="104"/>
      <c r="IEH62" s="104"/>
      <c r="IEI62" s="104"/>
      <c r="IEJ62" s="104"/>
      <c r="IEK62" s="104"/>
      <c r="IEL62" s="104"/>
      <c r="IEM62" s="104"/>
      <c r="IEN62" s="104"/>
      <c r="IEO62" s="104"/>
      <c r="IEP62" s="104"/>
      <c r="IEQ62" s="104"/>
      <c r="IER62" s="104"/>
      <c r="IES62" s="104"/>
      <c r="IET62" s="104"/>
      <c r="IEU62" s="104"/>
      <c r="IEV62" s="104"/>
      <c r="IEW62" s="104"/>
      <c r="IEX62" s="104"/>
      <c r="IEY62" s="104"/>
      <c r="IEZ62" s="104"/>
      <c r="IFA62" s="104"/>
      <c r="IFB62" s="104"/>
      <c r="IFC62" s="104"/>
      <c r="IFD62" s="104"/>
      <c r="IFE62" s="104"/>
      <c r="IFF62" s="104"/>
      <c r="IFG62" s="104"/>
      <c r="IFH62" s="104"/>
      <c r="IFI62" s="104"/>
      <c r="IFJ62" s="104"/>
      <c r="IFK62" s="104"/>
      <c r="IFL62" s="104"/>
      <c r="IFM62" s="104"/>
      <c r="IFN62" s="104"/>
      <c r="IFO62" s="104"/>
      <c r="IFP62" s="104"/>
      <c r="IFQ62" s="104"/>
      <c r="IFR62" s="104"/>
      <c r="IFS62" s="104"/>
      <c r="IFT62" s="104"/>
      <c r="IFU62" s="104"/>
      <c r="IFV62" s="104"/>
      <c r="IFW62" s="104"/>
      <c r="IFX62" s="104"/>
      <c r="IFY62" s="104"/>
      <c r="IFZ62" s="104"/>
      <c r="IGA62" s="104"/>
      <c r="IGB62" s="104"/>
      <c r="IGC62" s="104"/>
      <c r="IGD62" s="104"/>
      <c r="IGE62" s="104"/>
      <c r="IGF62" s="104"/>
      <c r="IGG62" s="104"/>
      <c r="IGH62" s="104"/>
      <c r="IGI62" s="104"/>
      <c r="IGJ62" s="104"/>
      <c r="IGK62" s="104"/>
      <c r="IGL62" s="104"/>
      <c r="IGM62" s="104"/>
      <c r="IGN62" s="104"/>
      <c r="IGO62" s="104"/>
      <c r="IGP62" s="104"/>
      <c r="IGQ62" s="104"/>
      <c r="IGR62" s="104"/>
      <c r="IGS62" s="104"/>
      <c r="IGT62" s="104"/>
      <c r="IGU62" s="104"/>
      <c r="IGV62" s="104"/>
      <c r="IGW62" s="104"/>
      <c r="IGX62" s="104"/>
      <c r="IGY62" s="104"/>
      <c r="IGZ62" s="104"/>
      <c r="IHA62" s="104"/>
      <c r="IHB62" s="104"/>
      <c r="IHC62" s="104"/>
      <c r="IHD62" s="104"/>
      <c r="IHE62" s="104"/>
      <c r="IHF62" s="104"/>
      <c r="IHG62" s="104"/>
      <c r="IHH62" s="104"/>
      <c r="IHI62" s="104"/>
      <c r="IHJ62" s="104"/>
      <c r="IHK62" s="104"/>
      <c r="IHL62" s="104"/>
      <c r="IHM62" s="104"/>
      <c r="IHN62" s="104"/>
      <c r="IHO62" s="104"/>
      <c r="IHP62" s="104"/>
      <c r="IHQ62" s="104"/>
      <c r="IHR62" s="104"/>
      <c r="IHS62" s="104"/>
      <c r="IHT62" s="104"/>
      <c r="IHU62" s="104"/>
      <c r="IHV62" s="104"/>
      <c r="IHW62" s="104"/>
      <c r="IHX62" s="104"/>
      <c r="IHY62" s="104"/>
      <c r="IHZ62" s="104"/>
      <c r="IIA62" s="104"/>
      <c r="IIB62" s="104"/>
      <c r="IIC62" s="104"/>
      <c r="IID62" s="104"/>
      <c r="IIE62" s="104"/>
      <c r="IIF62" s="104"/>
      <c r="IIG62" s="104"/>
      <c r="IIH62" s="104"/>
      <c r="III62" s="104"/>
      <c r="IIJ62" s="104"/>
      <c r="IIK62" s="104"/>
      <c r="IIL62" s="104"/>
      <c r="IIM62" s="104"/>
      <c r="IIN62" s="104"/>
      <c r="IIO62" s="104"/>
      <c r="IIP62" s="104"/>
      <c r="IIQ62" s="104"/>
      <c r="IIR62" s="104"/>
      <c r="IIS62" s="104"/>
      <c r="IIT62" s="104"/>
      <c r="IIU62" s="104"/>
      <c r="IIV62" s="104"/>
      <c r="IIW62" s="104"/>
      <c r="IIX62" s="104"/>
      <c r="IIY62" s="104"/>
      <c r="IIZ62" s="104"/>
      <c r="IJA62" s="104"/>
      <c r="IJB62" s="104"/>
      <c r="IJC62" s="104"/>
      <c r="IJD62" s="104"/>
      <c r="IJE62" s="104"/>
      <c r="IJF62" s="104"/>
      <c r="IJG62" s="104"/>
      <c r="IJH62" s="104"/>
      <c r="IJI62" s="104"/>
      <c r="IJJ62" s="104"/>
      <c r="IJK62" s="104"/>
      <c r="IJL62" s="104"/>
      <c r="IJM62" s="104"/>
      <c r="IJN62" s="104"/>
      <c r="IJO62" s="104"/>
      <c r="IJP62" s="104"/>
      <c r="IJQ62" s="104"/>
      <c r="IJR62" s="104"/>
      <c r="IJS62" s="104"/>
      <c r="IJT62" s="104"/>
      <c r="IJU62" s="104"/>
      <c r="IJV62" s="104"/>
      <c r="IJW62" s="104"/>
      <c r="IJX62" s="104"/>
      <c r="IJY62" s="104"/>
      <c r="IJZ62" s="104"/>
      <c r="IKA62" s="104"/>
      <c r="IKB62" s="104"/>
      <c r="IKC62" s="104"/>
      <c r="IKD62" s="104"/>
      <c r="IKE62" s="104"/>
      <c r="IKF62" s="104"/>
      <c r="IKG62" s="104"/>
      <c r="IKH62" s="104"/>
      <c r="IKI62" s="104"/>
      <c r="IKJ62" s="104"/>
      <c r="IKK62" s="104"/>
      <c r="IKL62" s="104"/>
      <c r="IKM62" s="104"/>
      <c r="IKN62" s="104"/>
      <c r="IKO62" s="104"/>
      <c r="IKP62" s="104"/>
      <c r="IKQ62" s="104"/>
      <c r="IKR62" s="104"/>
      <c r="IKS62" s="104"/>
      <c r="IKT62" s="104"/>
      <c r="IKU62" s="104"/>
      <c r="IKV62" s="104"/>
      <c r="IKW62" s="104"/>
      <c r="IKX62" s="104"/>
      <c r="IKY62" s="104"/>
      <c r="IKZ62" s="104"/>
      <c r="ILA62" s="104"/>
      <c r="ILB62" s="104"/>
      <c r="ILC62" s="104"/>
      <c r="ILD62" s="104"/>
      <c r="ILE62" s="104"/>
      <c r="ILF62" s="104"/>
      <c r="ILG62" s="104"/>
      <c r="ILH62" s="104"/>
      <c r="ILI62" s="104"/>
      <c r="ILJ62" s="104"/>
      <c r="ILK62" s="104"/>
      <c r="ILL62" s="104"/>
      <c r="ILM62" s="104"/>
      <c r="ILN62" s="104"/>
      <c r="ILO62" s="104"/>
      <c r="ILP62" s="104"/>
      <c r="ILQ62" s="104"/>
      <c r="ILR62" s="104"/>
      <c r="ILS62" s="104"/>
      <c r="ILT62" s="104"/>
      <c r="ILU62" s="104"/>
      <c r="ILV62" s="104"/>
      <c r="ILW62" s="104"/>
      <c r="ILX62" s="104"/>
      <c r="ILY62" s="104"/>
      <c r="ILZ62" s="104"/>
      <c r="IMA62" s="104"/>
      <c r="IMB62" s="104"/>
      <c r="IMC62" s="104"/>
      <c r="IMD62" s="104"/>
      <c r="IME62" s="104"/>
      <c r="IMF62" s="104"/>
      <c r="IMG62" s="104"/>
      <c r="IMH62" s="104"/>
      <c r="IMI62" s="104"/>
      <c r="IMJ62" s="104"/>
      <c r="IMK62" s="104"/>
      <c r="IML62" s="104"/>
      <c r="IMM62" s="104"/>
      <c r="IMN62" s="104"/>
      <c r="IMO62" s="104"/>
      <c r="IMP62" s="104"/>
      <c r="IMQ62" s="104"/>
      <c r="IMR62" s="104"/>
      <c r="IMS62" s="104"/>
      <c r="IMT62" s="104"/>
      <c r="IMU62" s="104"/>
      <c r="IMV62" s="104"/>
      <c r="IMW62" s="104"/>
      <c r="IMX62" s="104"/>
      <c r="IMY62" s="104"/>
      <c r="IMZ62" s="104"/>
      <c r="INA62" s="104"/>
      <c r="INB62" s="104"/>
      <c r="INC62" s="104"/>
      <c r="IND62" s="104"/>
      <c r="INE62" s="104"/>
      <c r="INF62" s="104"/>
      <c r="ING62" s="104"/>
      <c r="INH62" s="104"/>
      <c r="INI62" s="104"/>
      <c r="INJ62" s="104"/>
      <c r="INK62" s="104"/>
      <c r="INL62" s="104"/>
      <c r="INM62" s="104"/>
      <c r="INN62" s="104"/>
      <c r="INO62" s="104"/>
      <c r="INP62" s="104"/>
      <c r="INQ62" s="104"/>
      <c r="INR62" s="104"/>
      <c r="INS62" s="104"/>
      <c r="INT62" s="104"/>
      <c r="INU62" s="104"/>
      <c r="INV62" s="104"/>
      <c r="INW62" s="104"/>
      <c r="INX62" s="104"/>
      <c r="INY62" s="104"/>
      <c r="INZ62" s="104"/>
      <c r="IOA62" s="104"/>
      <c r="IOB62" s="104"/>
      <c r="IOC62" s="104"/>
      <c r="IOD62" s="104"/>
      <c r="IOE62" s="104"/>
      <c r="IOF62" s="104"/>
      <c r="IOG62" s="104"/>
      <c r="IOH62" s="104"/>
      <c r="IOI62" s="104"/>
      <c r="IOJ62" s="104"/>
      <c r="IOK62" s="104"/>
      <c r="IOL62" s="104"/>
      <c r="IOM62" s="104"/>
      <c r="ION62" s="104"/>
      <c r="IOO62" s="104"/>
      <c r="IOP62" s="104"/>
      <c r="IOQ62" s="104"/>
      <c r="IOR62" s="104"/>
      <c r="IOS62" s="104"/>
      <c r="IOT62" s="104"/>
      <c r="IOU62" s="104"/>
      <c r="IOV62" s="104"/>
      <c r="IOW62" s="104"/>
      <c r="IOX62" s="104"/>
      <c r="IOY62" s="104"/>
      <c r="IOZ62" s="104"/>
      <c r="IPA62" s="104"/>
      <c r="IPB62" s="104"/>
      <c r="IPC62" s="104"/>
      <c r="IPD62" s="104"/>
      <c r="IPE62" s="104"/>
      <c r="IPF62" s="104"/>
      <c r="IPG62" s="104"/>
      <c r="IPH62" s="104"/>
      <c r="IPI62" s="104"/>
      <c r="IPJ62" s="104"/>
      <c r="IPK62" s="104"/>
      <c r="IPL62" s="104"/>
      <c r="IPM62" s="104"/>
      <c r="IPN62" s="104"/>
      <c r="IPO62" s="104"/>
      <c r="IPP62" s="104"/>
      <c r="IPQ62" s="104"/>
      <c r="IPR62" s="104"/>
      <c r="IPS62" s="104"/>
      <c r="IPT62" s="104"/>
      <c r="IPU62" s="104"/>
      <c r="IPV62" s="104"/>
      <c r="IPW62" s="104"/>
      <c r="IPX62" s="104"/>
      <c r="IPY62" s="104"/>
      <c r="IPZ62" s="104"/>
      <c r="IQA62" s="104"/>
      <c r="IQB62" s="104"/>
      <c r="IQC62" s="104"/>
      <c r="IQD62" s="104"/>
      <c r="IQE62" s="104"/>
      <c r="IQF62" s="104"/>
      <c r="IQG62" s="104"/>
      <c r="IQH62" s="104"/>
      <c r="IQI62" s="104"/>
      <c r="IQJ62" s="104"/>
      <c r="IQK62" s="104"/>
      <c r="IQL62" s="104"/>
      <c r="IQM62" s="104"/>
      <c r="IQN62" s="104"/>
      <c r="IQO62" s="104"/>
      <c r="IQP62" s="104"/>
      <c r="IQQ62" s="104"/>
      <c r="IQR62" s="104"/>
      <c r="IQS62" s="104"/>
      <c r="IQT62" s="104"/>
      <c r="IQU62" s="104"/>
      <c r="IQV62" s="104"/>
      <c r="IQW62" s="104"/>
      <c r="IQX62" s="104"/>
      <c r="IQY62" s="104"/>
      <c r="IQZ62" s="104"/>
      <c r="IRA62" s="104"/>
      <c r="IRB62" s="104"/>
      <c r="IRC62" s="104"/>
      <c r="IRD62" s="104"/>
      <c r="IRE62" s="104"/>
      <c r="IRF62" s="104"/>
      <c r="IRG62" s="104"/>
      <c r="IRH62" s="104"/>
      <c r="IRI62" s="104"/>
      <c r="IRJ62" s="104"/>
      <c r="IRK62" s="104"/>
      <c r="IRL62" s="104"/>
      <c r="IRM62" s="104"/>
      <c r="IRN62" s="104"/>
      <c r="IRO62" s="104"/>
      <c r="IRP62" s="104"/>
      <c r="IRQ62" s="104"/>
      <c r="IRR62" s="104"/>
      <c r="IRS62" s="104"/>
      <c r="IRT62" s="104"/>
      <c r="IRU62" s="104"/>
      <c r="IRV62" s="104"/>
      <c r="IRW62" s="104"/>
      <c r="IRX62" s="104"/>
      <c r="IRY62" s="104"/>
      <c r="IRZ62" s="104"/>
      <c r="ISA62" s="104"/>
      <c r="ISB62" s="104"/>
      <c r="ISC62" s="104"/>
      <c r="ISD62" s="104"/>
      <c r="ISE62" s="104"/>
      <c r="ISF62" s="104"/>
      <c r="ISG62" s="104"/>
      <c r="ISH62" s="104"/>
      <c r="ISI62" s="104"/>
      <c r="ISJ62" s="104"/>
      <c r="ISK62" s="104"/>
      <c r="ISL62" s="104"/>
      <c r="ISM62" s="104"/>
      <c r="ISN62" s="104"/>
      <c r="ISO62" s="104"/>
      <c r="ISP62" s="104"/>
      <c r="ISQ62" s="104"/>
      <c r="ISR62" s="104"/>
      <c r="ISS62" s="104"/>
      <c r="IST62" s="104"/>
      <c r="ISU62" s="104"/>
      <c r="ISV62" s="104"/>
      <c r="ISW62" s="104"/>
      <c r="ISX62" s="104"/>
      <c r="ISY62" s="104"/>
      <c r="ISZ62" s="104"/>
      <c r="ITA62" s="104"/>
      <c r="ITB62" s="104"/>
      <c r="ITC62" s="104"/>
      <c r="ITD62" s="104"/>
      <c r="ITE62" s="104"/>
      <c r="ITF62" s="104"/>
      <c r="ITG62" s="104"/>
      <c r="ITH62" s="104"/>
      <c r="ITI62" s="104"/>
      <c r="ITJ62" s="104"/>
      <c r="ITK62" s="104"/>
      <c r="ITL62" s="104"/>
      <c r="ITM62" s="104"/>
      <c r="ITN62" s="104"/>
      <c r="ITO62" s="104"/>
      <c r="ITP62" s="104"/>
      <c r="ITQ62" s="104"/>
      <c r="ITR62" s="104"/>
      <c r="ITS62" s="104"/>
      <c r="ITT62" s="104"/>
      <c r="ITU62" s="104"/>
      <c r="ITV62" s="104"/>
      <c r="ITW62" s="104"/>
      <c r="ITX62" s="104"/>
      <c r="ITY62" s="104"/>
      <c r="ITZ62" s="104"/>
      <c r="IUA62" s="104"/>
      <c r="IUB62" s="104"/>
      <c r="IUC62" s="104"/>
      <c r="IUD62" s="104"/>
      <c r="IUE62" s="104"/>
      <c r="IUF62" s="104"/>
      <c r="IUG62" s="104"/>
      <c r="IUH62" s="104"/>
      <c r="IUI62" s="104"/>
      <c r="IUJ62" s="104"/>
      <c r="IUK62" s="104"/>
      <c r="IUL62" s="104"/>
      <c r="IUM62" s="104"/>
      <c r="IUN62" s="104"/>
      <c r="IUO62" s="104"/>
      <c r="IUP62" s="104"/>
      <c r="IUQ62" s="104"/>
      <c r="IUR62" s="104"/>
      <c r="IUS62" s="104"/>
      <c r="IUT62" s="104"/>
      <c r="IUU62" s="104"/>
      <c r="IUV62" s="104"/>
      <c r="IUW62" s="104"/>
      <c r="IUX62" s="104"/>
      <c r="IUY62" s="104"/>
      <c r="IUZ62" s="104"/>
      <c r="IVA62" s="104"/>
      <c r="IVB62" s="104"/>
      <c r="IVC62" s="104"/>
      <c r="IVD62" s="104"/>
      <c r="IVE62" s="104"/>
      <c r="IVF62" s="104"/>
      <c r="IVG62" s="104"/>
      <c r="IVH62" s="104"/>
      <c r="IVI62" s="104"/>
      <c r="IVJ62" s="104"/>
      <c r="IVK62" s="104"/>
      <c r="IVL62" s="104"/>
      <c r="IVM62" s="104"/>
      <c r="IVN62" s="104"/>
      <c r="IVO62" s="104"/>
      <c r="IVP62" s="104"/>
      <c r="IVQ62" s="104"/>
      <c r="IVR62" s="104"/>
      <c r="IVS62" s="104"/>
      <c r="IVT62" s="104"/>
      <c r="IVU62" s="104"/>
      <c r="IVV62" s="104"/>
      <c r="IVW62" s="104"/>
      <c r="IVX62" s="104"/>
      <c r="IVY62" s="104"/>
      <c r="IVZ62" s="104"/>
      <c r="IWA62" s="104"/>
      <c r="IWB62" s="104"/>
      <c r="IWC62" s="104"/>
      <c r="IWD62" s="104"/>
      <c r="IWE62" s="104"/>
      <c r="IWF62" s="104"/>
      <c r="IWG62" s="104"/>
      <c r="IWH62" s="104"/>
      <c r="IWI62" s="104"/>
      <c r="IWJ62" s="104"/>
      <c r="IWK62" s="104"/>
      <c r="IWL62" s="104"/>
      <c r="IWM62" s="104"/>
      <c r="IWN62" s="104"/>
      <c r="IWO62" s="104"/>
      <c r="IWP62" s="104"/>
      <c r="IWQ62" s="104"/>
      <c r="IWR62" s="104"/>
      <c r="IWS62" s="104"/>
      <c r="IWT62" s="104"/>
      <c r="IWU62" s="104"/>
      <c r="IWV62" s="104"/>
      <c r="IWW62" s="104"/>
      <c r="IWX62" s="104"/>
      <c r="IWY62" s="104"/>
      <c r="IWZ62" s="104"/>
      <c r="IXA62" s="104"/>
      <c r="IXB62" s="104"/>
      <c r="IXC62" s="104"/>
      <c r="IXD62" s="104"/>
      <c r="IXE62" s="104"/>
      <c r="IXF62" s="104"/>
      <c r="IXG62" s="104"/>
      <c r="IXH62" s="104"/>
      <c r="IXI62" s="104"/>
      <c r="IXJ62" s="104"/>
      <c r="IXK62" s="104"/>
      <c r="IXL62" s="104"/>
      <c r="IXM62" s="104"/>
      <c r="IXN62" s="104"/>
      <c r="IXO62" s="104"/>
      <c r="IXP62" s="104"/>
      <c r="IXQ62" s="104"/>
      <c r="IXR62" s="104"/>
      <c r="IXS62" s="104"/>
      <c r="IXT62" s="104"/>
      <c r="IXU62" s="104"/>
      <c r="IXV62" s="104"/>
      <c r="IXW62" s="104"/>
      <c r="IXX62" s="104"/>
      <c r="IXY62" s="104"/>
      <c r="IXZ62" s="104"/>
      <c r="IYA62" s="104"/>
      <c r="IYB62" s="104"/>
      <c r="IYC62" s="104"/>
      <c r="IYD62" s="104"/>
      <c r="IYE62" s="104"/>
      <c r="IYF62" s="104"/>
      <c r="IYG62" s="104"/>
      <c r="IYH62" s="104"/>
      <c r="IYI62" s="104"/>
      <c r="IYJ62" s="104"/>
      <c r="IYK62" s="104"/>
      <c r="IYL62" s="104"/>
      <c r="IYM62" s="104"/>
      <c r="IYN62" s="104"/>
      <c r="IYO62" s="104"/>
      <c r="IYP62" s="104"/>
      <c r="IYQ62" s="104"/>
      <c r="IYR62" s="104"/>
      <c r="IYS62" s="104"/>
      <c r="IYT62" s="104"/>
      <c r="IYU62" s="104"/>
      <c r="IYV62" s="104"/>
      <c r="IYW62" s="104"/>
      <c r="IYX62" s="104"/>
      <c r="IYY62" s="104"/>
      <c r="IYZ62" s="104"/>
      <c r="IZA62" s="104"/>
      <c r="IZB62" s="104"/>
      <c r="IZC62" s="104"/>
      <c r="IZD62" s="104"/>
      <c r="IZE62" s="104"/>
      <c r="IZF62" s="104"/>
      <c r="IZG62" s="104"/>
      <c r="IZH62" s="104"/>
      <c r="IZI62" s="104"/>
      <c r="IZJ62" s="104"/>
      <c r="IZK62" s="104"/>
      <c r="IZL62" s="104"/>
      <c r="IZM62" s="104"/>
      <c r="IZN62" s="104"/>
      <c r="IZO62" s="104"/>
      <c r="IZP62" s="104"/>
      <c r="IZQ62" s="104"/>
      <c r="IZR62" s="104"/>
      <c r="IZS62" s="104"/>
      <c r="IZT62" s="104"/>
      <c r="IZU62" s="104"/>
      <c r="IZV62" s="104"/>
      <c r="IZW62" s="104"/>
      <c r="IZX62" s="104"/>
      <c r="IZY62" s="104"/>
      <c r="IZZ62" s="104"/>
      <c r="JAA62" s="104"/>
      <c r="JAB62" s="104"/>
      <c r="JAC62" s="104"/>
      <c r="JAD62" s="104"/>
      <c r="JAE62" s="104"/>
      <c r="JAF62" s="104"/>
      <c r="JAG62" s="104"/>
      <c r="JAH62" s="104"/>
      <c r="JAI62" s="104"/>
      <c r="JAJ62" s="104"/>
      <c r="JAK62" s="104"/>
      <c r="JAL62" s="104"/>
      <c r="JAM62" s="104"/>
      <c r="JAN62" s="104"/>
      <c r="JAO62" s="104"/>
      <c r="JAP62" s="104"/>
      <c r="JAQ62" s="104"/>
      <c r="JAR62" s="104"/>
      <c r="JAS62" s="104"/>
      <c r="JAT62" s="104"/>
      <c r="JAU62" s="104"/>
      <c r="JAV62" s="104"/>
      <c r="JAW62" s="104"/>
      <c r="JAX62" s="104"/>
      <c r="JAY62" s="104"/>
      <c r="JAZ62" s="104"/>
      <c r="JBA62" s="104"/>
      <c r="JBB62" s="104"/>
      <c r="JBC62" s="104"/>
      <c r="JBD62" s="104"/>
      <c r="JBE62" s="104"/>
      <c r="JBF62" s="104"/>
      <c r="JBG62" s="104"/>
      <c r="JBH62" s="104"/>
      <c r="JBI62" s="104"/>
      <c r="JBJ62" s="104"/>
      <c r="JBK62" s="104"/>
      <c r="JBL62" s="104"/>
      <c r="JBM62" s="104"/>
      <c r="JBN62" s="104"/>
      <c r="JBO62" s="104"/>
      <c r="JBP62" s="104"/>
      <c r="JBQ62" s="104"/>
      <c r="JBR62" s="104"/>
      <c r="JBS62" s="104"/>
      <c r="JBT62" s="104"/>
      <c r="JBU62" s="104"/>
      <c r="JBV62" s="104"/>
      <c r="JBW62" s="104"/>
      <c r="JBX62" s="104"/>
      <c r="JBY62" s="104"/>
      <c r="JBZ62" s="104"/>
      <c r="JCA62" s="104"/>
      <c r="JCB62" s="104"/>
      <c r="JCC62" s="104"/>
      <c r="JCD62" s="104"/>
      <c r="JCE62" s="104"/>
      <c r="JCF62" s="104"/>
      <c r="JCG62" s="104"/>
      <c r="JCH62" s="104"/>
      <c r="JCI62" s="104"/>
      <c r="JCJ62" s="104"/>
      <c r="JCK62" s="104"/>
      <c r="JCL62" s="104"/>
      <c r="JCM62" s="104"/>
      <c r="JCN62" s="104"/>
      <c r="JCO62" s="104"/>
      <c r="JCP62" s="104"/>
      <c r="JCQ62" s="104"/>
      <c r="JCR62" s="104"/>
      <c r="JCS62" s="104"/>
      <c r="JCT62" s="104"/>
      <c r="JCU62" s="104"/>
      <c r="JCV62" s="104"/>
      <c r="JCW62" s="104"/>
      <c r="JCX62" s="104"/>
      <c r="JCY62" s="104"/>
      <c r="JCZ62" s="104"/>
      <c r="JDA62" s="104"/>
      <c r="JDB62" s="104"/>
      <c r="JDC62" s="104"/>
      <c r="JDD62" s="104"/>
      <c r="JDE62" s="104"/>
      <c r="JDF62" s="104"/>
      <c r="JDG62" s="104"/>
      <c r="JDH62" s="104"/>
      <c r="JDI62" s="104"/>
      <c r="JDJ62" s="104"/>
      <c r="JDK62" s="104"/>
      <c r="JDL62" s="104"/>
      <c r="JDM62" s="104"/>
      <c r="JDN62" s="104"/>
      <c r="JDO62" s="104"/>
      <c r="JDP62" s="104"/>
      <c r="JDQ62" s="104"/>
      <c r="JDR62" s="104"/>
      <c r="JDS62" s="104"/>
      <c r="JDT62" s="104"/>
      <c r="JDU62" s="104"/>
      <c r="JDV62" s="104"/>
      <c r="JDW62" s="104"/>
      <c r="JDX62" s="104"/>
      <c r="JDY62" s="104"/>
      <c r="JDZ62" s="104"/>
      <c r="JEA62" s="104"/>
      <c r="JEB62" s="104"/>
      <c r="JEC62" s="104"/>
      <c r="JED62" s="104"/>
      <c r="JEE62" s="104"/>
      <c r="JEF62" s="104"/>
      <c r="JEG62" s="104"/>
      <c r="JEH62" s="104"/>
      <c r="JEI62" s="104"/>
      <c r="JEJ62" s="104"/>
      <c r="JEK62" s="104"/>
      <c r="JEL62" s="104"/>
      <c r="JEM62" s="104"/>
      <c r="JEN62" s="104"/>
      <c r="JEO62" s="104"/>
      <c r="JEP62" s="104"/>
      <c r="JEQ62" s="104"/>
      <c r="JER62" s="104"/>
      <c r="JES62" s="104"/>
      <c r="JET62" s="104"/>
      <c r="JEU62" s="104"/>
      <c r="JEV62" s="104"/>
      <c r="JEW62" s="104"/>
      <c r="JEX62" s="104"/>
      <c r="JEY62" s="104"/>
      <c r="JEZ62" s="104"/>
      <c r="JFA62" s="104"/>
      <c r="JFB62" s="104"/>
      <c r="JFC62" s="104"/>
      <c r="JFD62" s="104"/>
      <c r="JFE62" s="104"/>
      <c r="JFF62" s="104"/>
      <c r="JFG62" s="104"/>
      <c r="JFH62" s="104"/>
      <c r="JFI62" s="104"/>
      <c r="JFJ62" s="104"/>
      <c r="JFK62" s="104"/>
      <c r="JFL62" s="104"/>
      <c r="JFM62" s="104"/>
      <c r="JFN62" s="104"/>
      <c r="JFO62" s="104"/>
      <c r="JFP62" s="104"/>
      <c r="JFQ62" s="104"/>
      <c r="JFR62" s="104"/>
      <c r="JFS62" s="104"/>
      <c r="JFT62" s="104"/>
      <c r="JFU62" s="104"/>
      <c r="JFV62" s="104"/>
      <c r="JFW62" s="104"/>
      <c r="JFX62" s="104"/>
      <c r="JFY62" s="104"/>
      <c r="JFZ62" s="104"/>
      <c r="JGA62" s="104"/>
      <c r="JGB62" s="104"/>
      <c r="JGC62" s="104"/>
      <c r="JGD62" s="104"/>
      <c r="JGE62" s="104"/>
      <c r="JGF62" s="104"/>
      <c r="JGG62" s="104"/>
      <c r="JGH62" s="104"/>
      <c r="JGI62" s="104"/>
      <c r="JGJ62" s="104"/>
      <c r="JGK62" s="104"/>
      <c r="JGL62" s="104"/>
      <c r="JGM62" s="104"/>
      <c r="JGN62" s="104"/>
      <c r="JGO62" s="104"/>
      <c r="JGP62" s="104"/>
      <c r="JGQ62" s="104"/>
      <c r="JGR62" s="104"/>
      <c r="JGS62" s="104"/>
      <c r="JGT62" s="104"/>
      <c r="JGU62" s="104"/>
      <c r="JGV62" s="104"/>
      <c r="JGW62" s="104"/>
      <c r="JGX62" s="104"/>
      <c r="JGY62" s="104"/>
      <c r="JGZ62" s="104"/>
      <c r="JHA62" s="104"/>
      <c r="JHB62" s="104"/>
      <c r="JHC62" s="104"/>
      <c r="JHD62" s="104"/>
      <c r="JHE62" s="104"/>
      <c r="JHF62" s="104"/>
      <c r="JHG62" s="104"/>
      <c r="JHH62" s="104"/>
      <c r="JHI62" s="104"/>
      <c r="JHJ62" s="104"/>
      <c r="JHK62" s="104"/>
      <c r="JHL62" s="104"/>
      <c r="JHM62" s="104"/>
      <c r="JHN62" s="104"/>
      <c r="JHO62" s="104"/>
      <c r="JHP62" s="104"/>
      <c r="JHQ62" s="104"/>
      <c r="JHR62" s="104"/>
      <c r="JHS62" s="104"/>
      <c r="JHT62" s="104"/>
      <c r="JHU62" s="104"/>
      <c r="JHV62" s="104"/>
      <c r="JHW62" s="104"/>
      <c r="JHX62" s="104"/>
      <c r="JHY62" s="104"/>
      <c r="JHZ62" s="104"/>
      <c r="JIA62" s="104"/>
      <c r="JIB62" s="104"/>
      <c r="JIC62" s="104"/>
      <c r="JID62" s="104"/>
      <c r="JIE62" s="104"/>
      <c r="JIF62" s="104"/>
      <c r="JIG62" s="104"/>
      <c r="JIH62" s="104"/>
      <c r="JII62" s="104"/>
      <c r="JIJ62" s="104"/>
      <c r="JIK62" s="104"/>
      <c r="JIL62" s="104"/>
      <c r="JIM62" s="104"/>
      <c r="JIN62" s="104"/>
      <c r="JIO62" s="104"/>
      <c r="JIP62" s="104"/>
      <c r="JIQ62" s="104"/>
      <c r="JIR62" s="104"/>
      <c r="JIS62" s="104"/>
      <c r="JIT62" s="104"/>
      <c r="JIU62" s="104"/>
      <c r="JIV62" s="104"/>
      <c r="JIW62" s="104"/>
      <c r="JIX62" s="104"/>
      <c r="JIY62" s="104"/>
      <c r="JIZ62" s="104"/>
      <c r="JJA62" s="104"/>
      <c r="JJB62" s="104"/>
      <c r="JJC62" s="104"/>
      <c r="JJD62" s="104"/>
      <c r="JJE62" s="104"/>
      <c r="JJF62" s="104"/>
      <c r="JJG62" s="104"/>
      <c r="JJH62" s="104"/>
      <c r="JJI62" s="104"/>
      <c r="JJJ62" s="104"/>
      <c r="JJK62" s="104"/>
      <c r="JJL62" s="104"/>
      <c r="JJM62" s="104"/>
      <c r="JJN62" s="104"/>
      <c r="JJO62" s="104"/>
      <c r="JJP62" s="104"/>
      <c r="JJQ62" s="104"/>
      <c r="JJR62" s="104"/>
      <c r="JJS62" s="104"/>
      <c r="JJT62" s="104"/>
      <c r="JJU62" s="104"/>
      <c r="JJV62" s="104"/>
      <c r="JJW62" s="104"/>
      <c r="JJX62" s="104"/>
      <c r="JJY62" s="104"/>
      <c r="JJZ62" s="104"/>
      <c r="JKA62" s="104"/>
      <c r="JKB62" s="104"/>
      <c r="JKC62" s="104"/>
      <c r="JKD62" s="104"/>
      <c r="JKE62" s="104"/>
      <c r="JKF62" s="104"/>
      <c r="JKG62" s="104"/>
      <c r="JKH62" s="104"/>
      <c r="JKI62" s="104"/>
      <c r="JKJ62" s="104"/>
      <c r="JKK62" s="104"/>
      <c r="JKL62" s="104"/>
      <c r="JKM62" s="104"/>
      <c r="JKN62" s="104"/>
      <c r="JKO62" s="104"/>
      <c r="JKP62" s="104"/>
      <c r="JKQ62" s="104"/>
      <c r="JKR62" s="104"/>
      <c r="JKS62" s="104"/>
      <c r="JKT62" s="104"/>
      <c r="JKU62" s="104"/>
      <c r="JKV62" s="104"/>
      <c r="JKW62" s="104"/>
      <c r="JKX62" s="104"/>
      <c r="JKY62" s="104"/>
      <c r="JKZ62" s="104"/>
      <c r="JLA62" s="104"/>
      <c r="JLB62" s="104"/>
      <c r="JLC62" s="104"/>
      <c r="JLD62" s="104"/>
      <c r="JLE62" s="104"/>
      <c r="JLF62" s="104"/>
      <c r="JLG62" s="104"/>
      <c r="JLH62" s="104"/>
      <c r="JLI62" s="104"/>
      <c r="JLJ62" s="104"/>
      <c r="JLK62" s="104"/>
      <c r="JLL62" s="104"/>
      <c r="JLM62" s="104"/>
      <c r="JLN62" s="104"/>
      <c r="JLO62" s="104"/>
      <c r="JLP62" s="104"/>
      <c r="JLQ62" s="104"/>
      <c r="JLR62" s="104"/>
      <c r="JLS62" s="104"/>
      <c r="JLT62" s="104"/>
      <c r="JLU62" s="104"/>
      <c r="JLV62" s="104"/>
      <c r="JLW62" s="104"/>
      <c r="JLX62" s="104"/>
      <c r="JLY62" s="104"/>
      <c r="JLZ62" s="104"/>
      <c r="JMA62" s="104"/>
      <c r="JMB62" s="104"/>
      <c r="JMC62" s="104"/>
      <c r="JMD62" s="104"/>
      <c r="JME62" s="104"/>
      <c r="JMF62" s="104"/>
      <c r="JMG62" s="104"/>
      <c r="JMH62" s="104"/>
      <c r="JMI62" s="104"/>
      <c r="JMJ62" s="104"/>
      <c r="JMK62" s="104"/>
      <c r="JML62" s="104"/>
      <c r="JMM62" s="104"/>
      <c r="JMN62" s="104"/>
      <c r="JMO62" s="104"/>
      <c r="JMP62" s="104"/>
      <c r="JMQ62" s="104"/>
      <c r="JMR62" s="104"/>
      <c r="JMS62" s="104"/>
      <c r="JMT62" s="104"/>
      <c r="JMU62" s="104"/>
      <c r="JMV62" s="104"/>
      <c r="JMW62" s="104"/>
      <c r="JMX62" s="104"/>
      <c r="JMY62" s="104"/>
      <c r="JMZ62" s="104"/>
      <c r="JNA62" s="104"/>
      <c r="JNB62" s="104"/>
      <c r="JNC62" s="104"/>
      <c r="JND62" s="104"/>
      <c r="JNE62" s="104"/>
      <c r="JNF62" s="104"/>
      <c r="JNG62" s="104"/>
      <c r="JNH62" s="104"/>
      <c r="JNI62" s="104"/>
      <c r="JNJ62" s="104"/>
      <c r="JNK62" s="104"/>
      <c r="JNL62" s="104"/>
      <c r="JNM62" s="104"/>
      <c r="JNN62" s="104"/>
      <c r="JNO62" s="104"/>
      <c r="JNP62" s="104"/>
      <c r="JNQ62" s="104"/>
      <c r="JNR62" s="104"/>
      <c r="JNS62" s="104"/>
      <c r="JNT62" s="104"/>
      <c r="JNU62" s="104"/>
      <c r="JNV62" s="104"/>
      <c r="JNW62" s="104"/>
      <c r="JNX62" s="104"/>
      <c r="JNY62" s="104"/>
      <c r="JNZ62" s="104"/>
      <c r="JOA62" s="104"/>
      <c r="JOB62" s="104"/>
      <c r="JOC62" s="104"/>
      <c r="JOD62" s="104"/>
      <c r="JOE62" s="104"/>
      <c r="JOF62" s="104"/>
      <c r="JOG62" s="104"/>
      <c r="JOH62" s="104"/>
      <c r="JOI62" s="104"/>
      <c r="JOJ62" s="104"/>
      <c r="JOK62" s="104"/>
      <c r="JOL62" s="104"/>
      <c r="JOM62" s="104"/>
      <c r="JON62" s="104"/>
      <c r="JOO62" s="104"/>
      <c r="JOP62" s="104"/>
      <c r="JOQ62" s="104"/>
      <c r="JOR62" s="104"/>
      <c r="JOS62" s="104"/>
      <c r="JOT62" s="104"/>
      <c r="JOU62" s="104"/>
      <c r="JOV62" s="104"/>
      <c r="JOW62" s="104"/>
      <c r="JOX62" s="104"/>
      <c r="JOY62" s="104"/>
      <c r="JOZ62" s="104"/>
      <c r="JPA62" s="104"/>
      <c r="JPB62" s="104"/>
      <c r="JPC62" s="104"/>
      <c r="JPD62" s="104"/>
      <c r="JPE62" s="104"/>
      <c r="JPF62" s="104"/>
      <c r="JPG62" s="104"/>
      <c r="JPH62" s="104"/>
      <c r="JPI62" s="104"/>
      <c r="JPJ62" s="104"/>
      <c r="JPK62" s="104"/>
      <c r="JPL62" s="104"/>
      <c r="JPM62" s="104"/>
      <c r="JPN62" s="104"/>
      <c r="JPO62" s="104"/>
      <c r="JPP62" s="104"/>
      <c r="JPQ62" s="104"/>
      <c r="JPR62" s="104"/>
      <c r="JPS62" s="104"/>
      <c r="JPT62" s="104"/>
      <c r="JPU62" s="104"/>
      <c r="JPV62" s="104"/>
      <c r="JPW62" s="104"/>
      <c r="JPX62" s="104"/>
      <c r="JPY62" s="104"/>
      <c r="JPZ62" s="104"/>
      <c r="JQA62" s="104"/>
      <c r="JQB62" s="104"/>
      <c r="JQC62" s="104"/>
      <c r="JQD62" s="104"/>
      <c r="JQE62" s="104"/>
      <c r="JQF62" s="104"/>
      <c r="JQG62" s="104"/>
      <c r="JQH62" s="104"/>
      <c r="JQI62" s="104"/>
      <c r="JQJ62" s="104"/>
      <c r="JQK62" s="104"/>
      <c r="JQL62" s="104"/>
      <c r="JQM62" s="104"/>
      <c r="JQN62" s="104"/>
      <c r="JQO62" s="104"/>
      <c r="JQP62" s="104"/>
      <c r="JQQ62" s="104"/>
      <c r="JQR62" s="104"/>
      <c r="JQS62" s="104"/>
      <c r="JQT62" s="104"/>
      <c r="JQU62" s="104"/>
      <c r="JQV62" s="104"/>
      <c r="JQW62" s="104"/>
      <c r="JQX62" s="104"/>
      <c r="JQY62" s="104"/>
      <c r="JQZ62" s="104"/>
      <c r="JRA62" s="104"/>
      <c r="JRB62" s="104"/>
      <c r="JRC62" s="104"/>
      <c r="JRD62" s="104"/>
      <c r="JRE62" s="104"/>
      <c r="JRF62" s="104"/>
      <c r="JRG62" s="104"/>
      <c r="JRH62" s="104"/>
      <c r="JRI62" s="104"/>
      <c r="JRJ62" s="104"/>
      <c r="JRK62" s="104"/>
      <c r="JRL62" s="104"/>
      <c r="JRM62" s="104"/>
      <c r="JRN62" s="104"/>
      <c r="JRO62" s="104"/>
      <c r="JRP62" s="104"/>
      <c r="JRQ62" s="104"/>
      <c r="JRR62" s="104"/>
      <c r="JRS62" s="104"/>
      <c r="JRT62" s="104"/>
      <c r="JRU62" s="104"/>
      <c r="JRV62" s="104"/>
      <c r="JRW62" s="104"/>
      <c r="JRX62" s="104"/>
      <c r="JRY62" s="104"/>
      <c r="JRZ62" s="104"/>
      <c r="JSA62" s="104"/>
      <c r="JSB62" s="104"/>
      <c r="JSC62" s="104"/>
      <c r="JSD62" s="104"/>
      <c r="JSE62" s="104"/>
      <c r="JSF62" s="104"/>
      <c r="JSG62" s="104"/>
      <c r="JSH62" s="104"/>
      <c r="JSI62" s="104"/>
      <c r="JSJ62" s="104"/>
      <c r="JSK62" s="104"/>
      <c r="JSL62" s="104"/>
      <c r="JSM62" s="104"/>
      <c r="JSN62" s="104"/>
      <c r="JSO62" s="104"/>
      <c r="JSP62" s="104"/>
      <c r="JSQ62" s="104"/>
      <c r="JSR62" s="104"/>
      <c r="JSS62" s="104"/>
      <c r="JST62" s="104"/>
      <c r="JSU62" s="104"/>
      <c r="JSV62" s="104"/>
      <c r="JSW62" s="104"/>
      <c r="JSX62" s="104"/>
      <c r="JSY62" s="104"/>
      <c r="JSZ62" s="104"/>
      <c r="JTA62" s="104"/>
      <c r="JTB62" s="104"/>
      <c r="JTC62" s="104"/>
      <c r="JTD62" s="104"/>
      <c r="JTE62" s="104"/>
      <c r="JTF62" s="104"/>
      <c r="JTG62" s="104"/>
      <c r="JTH62" s="104"/>
      <c r="JTI62" s="104"/>
      <c r="JTJ62" s="104"/>
      <c r="JTK62" s="104"/>
      <c r="JTL62" s="104"/>
      <c r="JTM62" s="104"/>
      <c r="JTN62" s="104"/>
      <c r="JTO62" s="104"/>
      <c r="JTP62" s="104"/>
      <c r="JTQ62" s="104"/>
      <c r="JTR62" s="104"/>
      <c r="JTS62" s="104"/>
      <c r="JTT62" s="104"/>
      <c r="JTU62" s="104"/>
      <c r="JTV62" s="104"/>
      <c r="JTW62" s="104"/>
      <c r="JTX62" s="104"/>
      <c r="JTY62" s="104"/>
      <c r="JTZ62" s="104"/>
      <c r="JUA62" s="104"/>
      <c r="JUB62" s="104"/>
      <c r="JUC62" s="104"/>
      <c r="JUD62" s="104"/>
      <c r="JUE62" s="104"/>
      <c r="JUF62" s="104"/>
      <c r="JUG62" s="104"/>
      <c r="JUH62" s="104"/>
      <c r="JUI62" s="104"/>
      <c r="JUJ62" s="104"/>
      <c r="JUK62" s="104"/>
      <c r="JUL62" s="104"/>
      <c r="JUM62" s="104"/>
      <c r="JUN62" s="104"/>
      <c r="JUO62" s="104"/>
      <c r="JUP62" s="104"/>
      <c r="JUQ62" s="104"/>
      <c r="JUR62" s="104"/>
      <c r="JUS62" s="104"/>
      <c r="JUT62" s="104"/>
      <c r="JUU62" s="104"/>
      <c r="JUV62" s="104"/>
      <c r="JUW62" s="104"/>
      <c r="JUX62" s="104"/>
      <c r="JUY62" s="104"/>
      <c r="JUZ62" s="104"/>
      <c r="JVA62" s="104"/>
      <c r="JVB62" s="104"/>
      <c r="JVC62" s="104"/>
      <c r="JVD62" s="104"/>
      <c r="JVE62" s="104"/>
      <c r="JVF62" s="104"/>
      <c r="JVG62" s="104"/>
      <c r="JVH62" s="104"/>
      <c r="JVI62" s="104"/>
      <c r="JVJ62" s="104"/>
      <c r="JVK62" s="104"/>
      <c r="JVL62" s="104"/>
      <c r="JVM62" s="104"/>
      <c r="JVN62" s="104"/>
      <c r="JVO62" s="104"/>
      <c r="JVP62" s="104"/>
      <c r="JVQ62" s="104"/>
      <c r="JVR62" s="104"/>
      <c r="JVS62" s="104"/>
      <c r="JVT62" s="104"/>
      <c r="JVU62" s="104"/>
      <c r="JVV62" s="104"/>
      <c r="JVW62" s="104"/>
      <c r="JVX62" s="104"/>
      <c r="JVY62" s="104"/>
      <c r="JVZ62" s="104"/>
      <c r="JWA62" s="104"/>
      <c r="JWB62" s="104"/>
      <c r="JWC62" s="104"/>
      <c r="JWD62" s="104"/>
      <c r="JWE62" s="104"/>
      <c r="JWF62" s="104"/>
      <c r="JWG62" s="104"/>
      <c r="JWH62" s="104"/>
      <c r="JWI62" s="104"/>
      <c r="JWJ62" s="104"/>
      <c r="JWK62" s="104"/>
      <c r="JWL62" s="104"/>
      <c r="JWM62" s="104"/>
      <c r="JWN62" s="104"/>
      <c r="JWO62" s="104"/>
      <c r="JWP62" s="104"/>
      <c r="JWQ62" s="104"/>
      <c r="JWR62" s="104"/>
      <c r="JWS62" s="104"/>
      <c r="JWT62" s="104"/>
      <c r="JWU62" s="104"/>
      <c r="JWV62" s="104"/>
      <c r="JWW62" s="104"/>
      <c r="JWX62" s="104"/>
      <c r="JWY62" s="104"/>
      <c r="JWZ62" s="104"/>
      <c r="JXA62" s="104"/>
      <c r="JXB62" s="104"/>
      <c r="JXC62" s="104"/>
      <c r="JXD62" s="104"/>
      <c r="JXE62" s="104"/>
      <c r="JXF62" s="104"/>
      <c r="JXG62" s="104"/>
      <c r="JXH62" s="104"/>
      <c r="JXI62" s="104"/>
      <c r="JXJ62" s="104"/>
      <c r="JXK62" s="104"/>
      <c r="JXL62" s="104"/>
      <c r="JXM62" s="104"/>
      <c r="JXN62" s="104"/>
      <c r="JXO62" s="104"/>
      <c r="JXP62" s="104"/>
      <c r="JXQ62" s="104"/>
      <c r="JXR62" s="104"/>
      <c r="JXS62" s="104"/>
      <c r="JXT62" s="104"/>
      <c r="JXU62" s="104"/>
      <c r="JXV62" s="104"/>
      <c r="JXW62" s="104"/>
      <c r="JXX62" s="104"/>
      <c r="JXY62" s="104"/>
      <c r="JXZ62" s="104"/>
      <c r="JYA62" s="104"/>
      <c r="JYB62" s="104"/>
      <c r="JYC62" s="104"/>
      <c r="JYD62" s="104"/>
      <c r="JYE62" s="104"/>
      <c r="JYF62" s="104"/>
      <c r="JYG62" s="104"/>
      <c r="JYH62" s="104"/>
      <c r="JYI62" s="104"/>
      <c r="JYJ62" s="104"/>
      <c r="JYK62" s="104"/>
      <c r="JYL62" s="104"/>
      <c r="JYM62" s="104"/>
      <c r="JYN62" s="104"/>
      <c r="JYO62" s="104"/>
      <c r="JYP62" s="104"/>
      <c r="JYQ62" s="104"/>
      <c r="JYR62" s="104"/>
      <c r="JYS62" s="104"/>
      <c r="JYT62" s="104"/>
      <c r="JYU62" s="104"/>
      <c r="JYV62" s="104"/>
      <c r="JYW62" s="104"/>
      <c r="JYX62" s="104"/>
      <c r="JYY62" s="104"/>
      <c r="JYZ62" s="104"/>
      <c r="JZA62" s="104"/>
      <c r="JZB62" s="104"/>
      <c r="JZC62" s="104"/>
      <c r="JZD62" s="104"/>
      <c r="JZE62" s="104"/>
      <c r="JZF62" s="104"/>
      <c r="JZG62" s="104"/>
      <c r="JZH62" s="104"/>
      <c r="JZI62" s="104"/>
      <c r="JZJ62" s="104"/>
      <c r="JZK62" s="104"/>
      <c r="JZL62" s="104"/>
      <c r="JZM62" s="104"/>
      <c r="JZN62" s="104"/>
      <c r="JZO62" s="104"/>
      <c r="JZP62" s="104"/>
      <c r="JZQ62" s="104"/>
      <c r="JZR62" s="104"/>
      <c r="JZS62" s="104"/>
      <c r="JZT62" s="104"/>
      <c r="JZU62" s="104"/>
      <c r="JZV62" s="104"/>
      <c r="JZW62" s="104"/>
      <c r="JZX62" s="104"/>
      <c r="JZY62" s="104"/>
      <c r="JZZ62" s="104"/>
      <c r="KAA62" s="104"/>
      <c r="KAB62" s="104"/>
      <c r="KAC62" s="104"/>
      <c r="KAD62" s="104"/>
      <c r="KAE62" s="104"/>
      <c r="KAF62" s="104"/>
      <c r="KAG62" s="104"/>
      <c r="KAH62" s="104"/>
      <c r="KAI62" s="104"/>
      <c r="KAJ62" s="104"/>
      <c r="KAK62" s="104"/>
      <c r="KAL62" s="104"/>
      <c r="KAM62" s="104"/>
      <c r="KAN62" s="104"/>
      <c r="KAO62" s="104"/>
      <c r="KAP62" s="104"/>
      <c r="KAQ62" s="104"/>
      <c r="KAR62" s="104"/>
      <c r="KAS62" s="104"/>
      <c r="KAT62" s="104"/>
      <c r="KAU62" s="104"/>
      <c r="KAV62" s="104"/>
      <c r="KAW62" s="104"/>
      <c r="KAX62" s="104"/>
      <c r="KAY62" s="104"/>
      <c r="KAZ62" s="104"/>
      <c r="KBA62" s="104"/>
      <c r="KBB62" s="104"/>
      <c r="KBC62" s="104"/>
      <c r="KBD62" s="104"/>
      <c r="KBE62" s="104"/>
      <c r="KBF62" s="104"/>
      <c r="KBG62" s="104"/>
      <c r="KBH62" s="104"/>
      <c r="KBI62" s="104"/>
      <c r="KBJ62" s="104"/>
      <c r="KBK62" s="104"/>
      <c r="KBL62" s="104"/>
      <c r="KBM62" s="104"/>
      <c r="KBN62" s="104"/>
      <c r="KBO62" s="104"/>
      <c r="KBP62" s="104"/>
      <c r="KBQ62" s="104"/>
      <c r="KBR62" s="104"/>
      <c r="KBS62" s="104"/>
      <c r="KBT62" s="104"/>
      <c r="KBU62" s="104"/>
      <c r="KBV62" s="104"/>
      <c r="KBW62" s="104"/>
      <c r="KBX62" s="104"/>
      <c r="KBY62" s="104"/>
      <c r="KBZ62" s="104"/>
      <c r="KCA62" s="104"/>
      <c r="KCB62" s="104"/>
      <c r="KCC62" s="104"/>
      <c r="KCD62" s="104"/>
      <c r="KCE62" s="104"/>
      <c r="KCF62" s="104"/>
      <c r="KCG62" s="104"/>
      <c r="KCH62" s="104"/>
      <c r="KCI62" s="104"/>
      <c r="KCJ62" s="104"/>
      <c r="KCK62" s="104"/>
      <c r="KCL62" s="104"/>
      <c r="KCM62" s="104"/>
      <c r="KCN62" s="104"/>
      <c r="KCO62" s="104"/>
      <c r="KCP62" s="104"/>
      <c r="KCQ62" s="104"/>
      <c r="KCR62" s="104"/>
      <c r="KCS62" s="104"/>
      <c r="KCT62" s="104"/>
      <c r="KCU62" s="104"/>
      <c r="KCV62" s="104"/>
      <c r="KCW62" s="104"/>
      <c r="KCX62" s="104"/>
      <c r="KCY62" s="104"/>
      <c r="KCZ62" s="104"/>
      <c r="KDA62" s="104"/>
      <c r="KDB62" s="104"/>
      <c r="KDC62" s="104"/>
      <c r="KDD62" s="104"/>
      <c r="KDE62" s="104"/>
      <c r="KDF62" s="104"/>
      <c r="KDG62" s="104"/>
      <c r="KDH62" s="104"/>
      <c r="KDI62" s="104"/>
      <c r="KDJ62" s="104"/>
      <c r="KDK62" s="104"/>
      <c r="KDL62" s="104"/>
      <c r="KDM62" s="104"/>
      <c r="KDN62" s="104"/>
      <c r="KDO62" s="104"/>
      <c r="KDP62" s="104"/>
      <c r="KDQ62" s="104"/>
      <c r="KDR62" s="104"/>
      <c r="KDS62" s="104"/>
      <c r="KDT62" s="104"/>
      <c r="KDU62" s="104"/>
      <c r="KDV62" s="104"/>
      <c r="KDW62" s="104"/>
      <c r="KDX62" s="104"/>
      <c r="KDY62" s="104"/>
      <c r="KDZ62" s="104"/>
      <c r="KEA62" s="104"/>
      <c r="KEB62" s="104"/>
      <c r="KEC62" s="104"/>
      <c r="KED62" s="104"/>
      <c r="KEE62" s="104"/>
      <c r="KEF62" s="104"/>
      <c r="KEG62" s="104"/>
      <c r="KEH62" s="104"/>
      <c r="KEI62" s="104"/>
      <c r="KEJ62" s="104"/>
      <c r="KEK62" s="104"/>
      <c r="KEL62" s="104"/>
      <c r="KEM62" s="104"/>
      <c r="KEN62" s="104"/>
      <c r="KEO62" s="104"/>
      <c r="KEP62" s="104"/>
      <c r="KEQ62" s="104"/>
      <c r="KER62" s="104"/>
      <c r="KES62" s="104"/>
      <c r="KET62" s="104"/>
      <c r="KEU62" s="104"/>
      <c r="KEV62" s="104"/>
      <c r="KEW62" s="104"/>
      <c r="KEX62" s="104"/>
      <c r="KEY62" s="104"/>
      <c r="KEZ62" s="104"/>
      <c r="KFA62" s="104"/>
      <c r="KFB62" s="104"/>
      <c r="KFC62" s="104"/>
      <c r="KFD62" s="104"/>
      <c r="KFE62" s="104"/>
      <c r="KFF62" s="104"/>
      <c r="KFG62" s="104"/>
      <c r="KFH62" s="104"/>
      <c r="KFI62" s="104"/>
      <c r="KFJ62" s="104"/>
      <c r="KFK62" s="104"/>
      <c r="KFL62" s="104"/>
      <c r="KFM62" s="104"/>
      <c r="KFN62" s="104"/>
      <c r="KFO62" s="104"/>
      <c r="KFP62" s="104"/>
      <c r="KFQ62" s="104"/>
      <c r="KFR62" s="104"/>
      <c r="KFS62" s="104"/>
      <c r="KFT62" s="104"/>
      <c r="KFU62" s="104"/>
      <c r="KFV62" s="104"/>
      <c r="KFW62" s="104"/>
      <c r="KFX62" s="104"/>
      <c r="KFY62" s="104"/>
      <c r="KFZ62" s="104"/>
      <c r="KGA62" s="104"/>
      <c r="KGB62" s="104"/>
      <c r="KGC62" s="104"/>
      <c r="KGD62" s="104"/>
      <c r="KGE62" s="104"/>
      <c r="KGF62" s="104"/>
      <c r="KGG62" s="104"/>
      <c r="KGH62" s="104"/>
      <c r="KGI62" s="104"/>
      <c r="KGJ62" s="104"/>
      <c r="KGK62" s="104"/>
      <c r="KGL62" s="104"/>
      <c r="KGM62" s="104"/>
      <c r="KGN62" s="104"/>
      <c r="KGO62" s="104"/>
      <c r="KGP62" s="104"/>
      <c r="KGQ62" s="104"/>
      <c r="KGR62" s="104"/>
      <c r="KGS62" s="104"/>
      <c r="KGT62" s="104"/>
      <c r="KGU62" s="104"/>
      <c r="KGV62" s="104"/>
      <c r="KGW62" s="104"/>
      <c r="KGX62" s="104"/>
      <c r="KGY62" s="104"/>
      <c r="KGZ62" s="104"/>
      <c r="KHA62" s="104"/>
      <c r="KHB62" s="104"/>
      <c r="KHC62" s="104"/>
      <c r="KHD62" s="104"/>
      <c r="KHE62" s="104"/>
      <c r="KHF62" s="104"/>
      <c r="KHG62" s="104"/>
      <c r="KHH62" s="104"/>
      <c r="KHI62" s="104"/>
      <c r="KHJ62" s="104"/>
      <c r="KHK62" s="104"/>
      <c r="KHL62" s="104"/>
      <c r="KHM62" s="104"/>
      <c r="KHN62" s="104"/>
      <c r="KHO62" s="104"/>
      <c r="KHP62" s="104"/>
      <c r="KHQ62" s="104"/>
      <c r="KHR62" s="104"/>
      <c r="KHS62" s="104"/>
      <c r="KHT62" s="104"/>
      <c r="KHU62" s="104"/>
      <c r="KHV62" s="104"/>
      <c r="KHW62" s="104"/>
      <c r="KHX62" s="104"/>
      <c r="KHY62" s="104"/>
      <c r="KHZ62" s="104"/>
      <c r="KIA62" s="104"/>
      <c r="KIB62" s="104"/>
      <c r="KIC62" s="104"/>
      <c r="KID62" s="104"/>
      <c r="KIE62" s="104"/>
      <c r="KIF62" s="104"/>
      <c r="KIG62" s="104"/>
      <c r="KIH62" s="104"/>
      <c r="KII62" s="104"/>
      <c r="KIJ62" s="104"/>
      <c r="KIK62" s="104"/>
      <c r="KIL62" s="104"/>
      <c r="KIM62" s="104"/>
      <c r="KIN62" s="104"/>
      <c r="KIO62" s="104"/>
      <c r="KIP62" s="104"/>
      <c r="KIQ62" s="104"/>
      <c r="KIR62" s="104"/>
      <c r="KIS62" s="104"/>
      <c r="KIT62" s="104"/>
      <c r="KIU62" s="104"/>
      <c r="KIV62" s="104"/>
      <c r="KIW62" s="104"/>
      <c r="KIX62" s="104"/>
      <c r="KIY62" s="104"/>
      <c r="KIZ62" s="104"/>
      <c r="KJA62" s="104"/>
      <c r="KJB62" s="104"/>
      <c r="KJC62" s="104"/>
      <c r="KJD62" s="104"/>
      <c r="KJE62" s="104"/>
      <c r="KJF62" s="104"/>
      <c r="KJG62" s="104"/>
      <c r="KJH62" s="104"/>
      <c r="KJI62" s="104"/>
      <c r="KJJ62" s="104"/>
      <c r="KJK62" s="104"/>
      <c r="KJL62" s="104"/>
      <c r="KJM62" s="104"/>
      <c r="KJN62" s="104"/>
      <c r="KJO62" s="104"/>
      <c r="KJP62" s="104"/>
      <c r="KJQ62" s="104"/>
      <c r="KJR62" s="104"/>
      <c r="KJS62" s="104"/>
      <c r="KJT62" s="104"/>
      <c r="KJU62" s="104"/>
      <c r="KJV62" s="104"/>
      <c r="KJW62" s="104"/>
      <c r="KJX62" s="104"/>
      <c r="KJY62" s="104"/>
      <c r="KJZ62" s="104"/>
      <c r="KKA62" s="104"/>
      <c r="KKB62" s="104"/>
      <c r="KKC62" s="104"/>
      <c r="KKD62" s="104"/>
      <c r="KKE62" s="104"/>
      <c r="KKF62" s="104"/>
      <c r="KKG62" s="104"/>
      <c r="KKH62" s="104"/>
      <c r="KKI62" s="104"/>
      <c r="KKJ62" s="104"/>
      <c r="KKK62" s="104"/>
      <c r="KKL62" s="104"/>
      <c r="KKM62" s="104"/>
      <c r="KKN62" s="104"/>
      <c r="KKO62" s="104"/>
      <c r="KKP62" s="104"/>
      <c r="KKQ62" s="104"/>
      <c r="KKR62" s="104"/>
      <c r="KKS62" s="104"/>
      <c r="KKT62" s="104"/>
      <c r="KKU62" s="104"/>
      <c r="KKV62" s="104"/>
      <c r="KKW62" s="104"/>
      <c r="KKX62" s="104"/>
      <c r="KKY62" s="104"/>
      <c r="KKZ62" s="104"/>
      <c r="KLA62" s="104"/>
      <c r="KLB62" s="104"/>
      <c r="KLC62" s="104"/>
      <c r="KLD62" s="104"/>
      <c r="KLE62" s="104"/>
      <c r="KLF62" s="104"/>
      <c r="KLG62" s="104"/>
      <c r="KLH62" s="104"/>
      <c r="KLI62" s="104"/>
      <c r="KLJ62" s="104"/>
      <c r="KLK62" s="104"/>
      <c r="KLL62" s="104"/>
      <c r="KLM62" s="104"/>
      <c r="KLN62" s="104"/>
      <c r="KLO62" s="104"/>
      <c r="KLP62" s="104"/>
      <c r="KLQ62" s="104"/>
      <c r="KLR62" s="104"/>
      <c r="KLS62" s="104"/>
      <c r="KLT62" s="104"/>
      <c r="KLU62" s="104"/>
      <c r="KLV62" s="104"/>
      <c r="KLW62" s="104"/>
      <c r="KLX62" s="104"/>
      <c r="KLY62" s="104"/>
      <c r="KLZ62" s="104"/>
      <c r="KMA62" s="104"/>
      <c r="KMB62" s="104"/>
      <c r="KMC62" s="104"/>
      <c r="KMD62" s="104"/>
      <c r="KME62" s="104"/>
      <c r="KMF62" s="104"/>
      <c r="KMG62" s="104"/>
      <c r="KMH62" s="104"/>
      <c r="KMI62" s="104"/>
      <c r="KMJ62" s="104"/>
      <c r="KMK62" s="104"/>
      <c r="KML62" s="104"/>
      <c r="KMM62" s="104"/>
      <c r="KMN62" s="104"/>
      <c r="KMO62" s="104"/>
      <c r="KMP62" s="104"/>
      <c r="KMQ62" s="104"/>
      <c r="KMR62" s="104"/>
      <c r="KMS62" s="104"/>
      <c r="KMT62" s="104"/>
      <c r="KMU62" s="104"/>
      <c r="KMV62" s="104"/>
      <c r="KMW62" s="104"/>
      <c r="KMX62" s="104"/>
      <c r="KMY62" s="104"/>
      <c r="KMZ62" s="104"/>
      <c r="KNA62" s="104"/>
      <c r="KNB62" s="104"/>
      <c r="KNC62" s="104"/>
      <c r="KND62" s="104"/>
      <c r="KNE62" s="104"/>
      <c r="KNF62" s="104"/>
      <c r="KNG62" s="104"/>
      <c r="KNH62" s="104"/>
      <c r="KNI62" s="104"/>
      <c r="KNJ62" s="104"/>
      <c r="KNK62" s="104"/>
      <c r="KNL62" s="104"/>
      <c r="KNM62" s="104"/>
      <c r="KNN62" s="104"/>
      <c r="KNO62" s="104"/>
      <c r="KNP62" s="104"/>
      <c r="KNQ62" s="104"/>
      <c r="KNR62" s="104"/>
      <c r="KNS62" s="104"/>
      <c r="KNT62" s="104"/>
      <c r="KNU62" s="104"/>
      <c r="KNV62" s="104"/>
      <c r="KNW62" s="104"/>
      <c r="KNX62" s="104"/>
      <c r="KNY62" s="104"/>
      <c r="KNZ62" s="104"/>
      <c r="KOA62" s="104"/>
      <c r="KOB62" s="104"/>
      <c r="KOC62" s="104"/>
      <c r="KOD62" s="104"/>
      <c r="KOE62" s="104"/>
      <c r="KOF62" s="104"/>
      <c r="KOG62" s="104"/>
      <c r="KOH62" s="104"/>
      <c r="KOI62" s="104"/>
      <c r="KOJ62" s="104"/>
      <c r="KOK62" s="104"/>
      <c r="KOL62" s="104"/>
      <c r="KOM62" s="104"/>
      <c r="KON62" s="104"/>
      <c r="KOO62" s="104"/>
      <c r="KOP62" s="104"/>
      <c r="KOQ62" s="104"/>
      <c r="KOR62" s="104"/>
      <c r="KOS62" s="104"/>
      <c r="KOT62" s="104"/>
      <c r="KOU62" s="104"/>
      <c r="KOV62" s="104"/>
      <c r="KOW62" s="104"/>
      <c r="KOX62" s="104"/>
      <c r="KOY62" s="104"/>
      <c r="KOZ62" s="104"/>
      <c r="KPA62" s="104"/>
      <c r="KPB62" s="104"/>
      <c r="KPC62" s="104"/>
      <c r="KPD62" s="104"/>
      <c r="KPE62" s="104"/>
      <c r="KPF62" s="104"/>
      <c r="KPG62" s="104"/>
      <c r="KPH62" s="104"/>
      <c r="KPI62" s="104"/>
      <c r="KPJ62" s="104"/>
      <c r="KPK62" s="104"/>
      <c r="KPL62" s="104"/>
      <c r="KPM62" s="104"/>
      <c r="KPN62" s="104"/>
      <c r="KPO62" s="104"/>
      <c r="KPP62" s="104"/>
      <c r="KPQ62" s="104"/>
      <c r="KPR62" s="104"/>
      <c r="KPS62" s="104"/>
      <c r="KPT62" s="104"/>
      <c r="KPU62" s="104"/>
      <c r="KPV62" s="104"/>
      <c r="KPW62" s="104"/>
      <c r="KPX62" s="104"/>
      <c r="KPY62" s="104"/>
      <c r="KPZ62" s="104"/>
      <c r="KQA62" s="104"/>
      <c r="KQB62" s="104"/>
      <c r="KQC62" s="104"/>
      <c r="KQD62" s="104"/>
      <c r="KQE62" s="104"/>
      <c r="KQF62" s="104"/>
      <c r="KQG62" s="104"/>
      <c r="KQH62" s="104"/>
      <c r="KQI62" s="104"/>
      <c r="KQJ62" s="104"/>
      <c r="KQK62" s="104"/>
      <c r="KQL62" s="104"/>
      <c r="KQM62" s="104"/>
      <c r="KQN62" s="104"/>
      <c r="KQO62" s="104"/>
      <c r="KQP62" s="104"/>
      <c r="KQQ62" s="104"/>
      <c r="KQR62" s="104"/>
      <c r="KQS62" s="104"/>
      <c r="KQT62" s="104"/>
      <c r="KQU62" s="104"/>
      <c r="KQV62" s="104"/>
      <c r="KQW62" s="104"/>
      <c r="KQX62" s="104"/>
      <c r="KQY62" s="104"/>
      <c r="KQZ62" s="104"/>
      <c r="KRA62" s="104"/>
      <c r="KRB62" s="104"/>
      <c r="KRC62" s="104"/>
      <c r="KRD62" s="104"/>
      <c r="KRE62" s="104"/>
      <c r="KRF62" s="104"/>
      <c r="KRG62" s="104"/>
      <c r="KRH62" s="104"/>
      <c r="KRI62" s="104"/>
      <c r="KRJ62" s="104"/>
      <c r="KRK62" s="104"/>
      <c r="KRL62" s="104"/>
      <c r="KRM62" s="104"/>
      <c r="KRN62" s="104"/>
      <c r="KRO62" s="104"/>
      <c r="KRP62" s="104"/>
      <c r="KRQ62" s="104"/>
      <c r="KRR62" s="104"/>
      <c r="KRS62" s="104"/>
      <c r="KRT62" s="104"/>
      <c r="KRU62" s="104"/>
      <c r="KRV62" s="104"/>
      <c r="KRW62" s="104"/>
      <c r="KRX62" s="104"/>
      <c r="KRY62" s="104"/>
      <c r="KRZ62" s="104"/>
      <c r="KSA62" s="104"/>
      <c r="KSB62" s="104"/>
      <c r="KSC62" s="104"/>
      <c r="KSD62" s="104"/>
      <c r="KSE62" s="104"/>
      <c r="KSF62" s="104"/>
      <c r="KSG62" s="104"/>
      <c r="KSH62" s="104"/>
      <c r="KSI62" s="104"/>
      <c r="KSJ62" s="104"/>
      <c r="KSK62" s="104"/>
      <c r="KSL62" s="104"/>
      <c r="KSM62" s="104"/>
      <c r="KSN62" s="104"/>
      <c r="KSO62" s="104"/>
      <c r="KSP62" s="104"/>
      <c r="KSQ62" s="104"/>
      <c r="KSR62" s="104"/>
      <c r="KSS62" s="104"/>
      <c r="KST62" s="104"/>
      <c r="KSU62" s="104"/>
      <c r="KSV62" s="104"/>
      <c r="KSW62" s="104"/>
      <c r="KSX62" s="104"/>
      <c r="KSY62" s="104"/>
      <c r="KSZ62" s="104"/>
      <c r="KTA62" s="104"/>
      <c r="KTB62" s="104"/>
      <c r="KTC62" s="104"/>
      <c r="KTD62" s="104"/>
      <c r="KTE62" s="104"/>
      <c r="KTF62" s="104"/>
      <c r="KTG62" s="104"/>
      <c r="KTH62" s="104"/>
      <c r="KTI62" s="104"/>
      <c r="KTJ62" s="104"/>
      <c r="KTK62" s="104"/>
      <c r="KTL62" s="104"/>
      <c r="KTM62" s="104"/>
      <c r="KTN62" s="104"/>
      <c r="KTO62" s="104"/>
      <c r="KTP62" s="104"/>
      <c r="KTQ62" s="104"/>
      <c r="KTR62" s="104"/>
      <c r="KTS62" s="104"/>
      <c r="KTT62" s="104"/>
      <c r="KTU62" s="104"/>
      <c r="KTV62" s="104"/>
      <c r="KTW62" s="104"/>
      <c r="KTX62" s="104"/>
      <c r="KTY62" s="104"/>
      <c r="KTZ62" s="104"/>
      <c r="KUA62" s="104"/>
      <c r="KUB62" s="104"/>
      <c r="KUC62" s="104"/>
      <c r="KUD62" s="104"/>
      <c r="KUE62" s="104"/>
      <c r="KUF62" s="104"/>
      <c r="KUG62" s="104"/>
      <c r="KUH62" s="104"/>
      <c r="KUI62" s="104"/>
      <c r="KUJ62" s="104"/>
      <c r="KUK62" s="104"/>
      <c r="KUL62" s="104"/>
      <c r="KUM62" s="104"/>
      <c r="KUN62" s="104"/>
      <c r="KUO62" s="104"/>
      <c r="KUP62" s="104"/>
      <c r="KUQ62" s="104"/>
      <c r="KUR62" s="104"/>
      <c r="KUS62" s="104"/>
      <c r="KUT62" s="104"/>
      <c r="KUU62" s="104"/>
      <c r="KUV62" s="104"/>
      <c r="KUW62" s="104"/>
      <c r="KUX62" s="104"/>
      <c r="KUY62" s="104"/>
      <c r="KUZ62" s="104"/>
      <c r="KVA62" s="104"/>
      <c r="KVB62" s="104"/>
      <c r="KVC62" s="104"/>
      <c r="KVD62" s="104"/>
      <c r="KVE62" s="104"/>
      <c r="KVF62" s="104"/>
      <c r="KVG62" s="104"/>
      <c r="KVH62" s="104"/>
      <c r="KVI62" s="104"/>
      <c r="KVJ62" s="104"/>
      <c r="KVK62" s="104"/>
      <c r="KVL62" s="104"/>
      <c r="KVM62" s="104"/>
      <c r="KVN62" s="104"/>
      <c r="KVO62" s="104"/>
      <c r="KVP62" s="104"/>
      <c r="KVQ62" s="104"/>
      <c r="KVR62" s="104"/>
      <c r="KVS62" s="104"/>
      <c r="KVT62" s="104"/>
      <c r="KVU62" s="104"/>
      <c r="KVV62" s="104"/>
      <c r="KVW62" s="104"/>
      <c r="KVX62" s="104"/>
      <c r="KVY62" s="104"/>
      <c r="KVZ62" s="104"/>
      <c r="KWA62" s="104"/>
      <c r="KWB62" s="104"/>
      <c r="KWC62" s="104"/>
      <c r="KWD62" s="104"/>
      <c r="KWE62" s="104"/>
      <c r="KWF62" s="104"/>
      <c r="KWG62" s="104"/>
      <c r="KWH62" s="104"/>
      <c r="KWI62" s="104"/>
      <c r="KWJ62" s="104"/>
      <c r="KWK62" s="104"/>
      <c r="KWL62" s="104"/>
      <c r="KWM62" s="104"/>
      <c r="KWN62" s="104"/>
      <c r="KWO62" s="104"/>
      <c r="KWP62" s="104"/>
      <c r="KWQ62" s="104"/>
      <c r="KWR62" s="104"/>
      <c r="KWS62" s="104"/>
      <c r="KWT62" s="104"/>
      <c r="KWU62" s="104"/>
      <c r="KWV62" s="104"/>
      <c r="KWW62" s="104"/>
      <c r="KWX62" s="104"/>
      <c r="KWY62" s="104"/>
      <c r="KWZ62" s="104"/>
      <c r="KXA62" s="104"/>
      <c r="KXB62" s="104"/>
      <c r="KXC62" s="104"/>
      <c r="KXD62" s="104"/>
      <c r="KXE62" s="104"/>
      <c r="KXF62" s="104"/>
      <c r="KXG62" s="104"/>
      <c r="KXH62" s="104"/>
      <c r="KXI62" s="104"/>
      <c r="KXJ62" s="104"/>
      <c r="KXK62" s="104"/>
      <c r="KXL62" s="104"/>
      <c r="KXM62" s="104"/>
      <c r="KXN62" s="104"/>
      <c r="KXO62" s="104"/>
      <c r="KXP62" s="104"/>
      <c r="KXQ62" s="104"/>
      <c r="KXR62" s="104"/>
      <c r="KXS62" s="104"/>
      <c r="KXT62" s="104"/>
      <c r="KXU62" s="104"/>
      <c r="KXV62" s="104"/>
      <c r="KXW62" s="104"/>
      <c r="KXX62" s="104"/>
      <c r="KXY62" s="104"/>
      <c r="KXZ62" s="104"/>
      <c r="KYA62" s="104"/>
      <c r="KYB62" s="104"/>
      <c r="KYC62" s="104"/>
      <c r="KYD62" s="104"/>
      <c r="KYE62" s="104"/>
      <c r="KYF62" s="104"/>
      <c r="KYG62" s="104"/>
      <c r="KYH62" s="104"/>
      <c r="KYI62" s="104"/>
      <c r="KYJ62" s="104"/>
      <c r="KYK62" s="104"/>
      <c r="KYL62" s="104"/>
      <c r="KYM62" s="104"/>
      <c r="KYN62" s="104"/>
      <c r="KYO62" s="104"/>
      <c r="KYP62" s="104"/>
      <c r="KYQ62" s="104"/>
      <c r="KYR62" s="104"/>
      <c r="KYS62" s="104"/>
      <c r="KYT62" s="104"/>
      <c r="KYU62" s="104"/>
      <c r="KYV62" s="104"/>
      <c r="KYW62" s="104"/>
      <c r="KYX62" s="104"/>
      <c r="KYY62" s="104"/>
      <c r="KYZ62" s="104"/>
      <c r="KZA62" s="104"/>
      <c r="KZB62" s="104"/>
      <c r="KZC62" s="104"/>
      <c r="KZD62" s="104"/>
      <c r="KZE62" s="104"/>
      <c r="KZF62" s="104"/>
      <c r="KZG62" s="104"/>
      <c r="KZH62" s="104"/>
      <c r="KZI62" s="104"/>
      <c r="KZJ62" s="104"/>
      <c r="KZK62" s="104"/>
      <c r="KZL62" s="104"/>
      <c r="KZM62" s="104"/>
      <c r="KZN62" s="104"/>
      <c r="KZO62" s="104"/>
      <c r="KZP62" s="104"/>
      <c r="KZQ62" s="104"/>
      <c r="KZR62" s="104"/>
      <c r="KZS62" s="104"/>
      <c r="KZT62" s="104"/>
      <c r="KZU62" s="104"/>
      <c r="KZV62" s="104"/>
      <c r="KZW62" s="104"/>
      <c r="KZX62" s="104"/>
      <c r="KZY62" s="104"/>
      <c r="KZZ62" s="104"/>
      <c r="LAA62" s="104"/>
      <c r="LAB62" s="104"/>
      <c r="LAC62" s="104"/>
      <c r="LAD62" s="104"/>
      <c r="LAE62" s="104"/>
      <c r="LAF62" s="104"/>
      <c r="LAG62" s="104"/>
      <c r="LAH62" s="104"/>
      <c r="LAI62" s="104"/>
      <c r="LAJ62" s="104"/>
      <c r="LAK62" s="104"/>
      <c r="LAL62" s="104"/>
      <c r="LAM62" s="104"/>
      <c r="LAN62" s="104"/>
      <c r="LAO62" s="104"/>
      <c r="LAP62" s="104"/>
      <c r="LAQ62" s="104"/>
      <c r="LAR62" s="104"/>
      <c r="LAS62" s="104"/>
      <c r="LAT62" s="104"/>
      <c r="LAU62" s="104"/>
      <c r="LAV62" s="104"/>
      <c r="LAW62" s="104"/>
      <c r="LAX62" s="104"/>
      <c r="LAY62" s="104"/>
      <c r="LAZ62" s="104"/>
      <c r="LBA62" s="104"/>
      <c r="LBB62" s="104"/>
      <c r="LBC62" s="104"/>
      <c r="LBD62" s="104"/>
      <c r="LBE62" s="104"/>
      <c r="LBF62" s="104"/>
      <c r="LBG62" s="104"/>
      <c r="LBH62" s="104"/>
      <c r="LBI62" s="104"/>
      <c r="LBJ62" s="104"/>
      <c r="LBK62" s="104"/>
      <c r="LBL62" s="104"/>
      <c r="LBM62" s="104"/>
      <c r="LBN62" s="104"/>
      <c r="LBO62" s="104"/>
      <c r="LBP62" s="104"/>
      <c r="LBQ62" s="104"/>
      <c r="LBR62" s="104"/>
      <c r="LBS62" s="104"/>
      <c r="LBT62" s="104"/>
      <c r="LBU62" s="104"/>
      <c r="LBV62" s="104"/>
      <c r="LBW62" s="104"/>
      <c r="LBX62" s="104"/>
      <c r="LBY62" s="104"/>
      <c r="LBZ62" s="104"/>
      <c r="LCA62" s="104"/>
      <c r="LCB62" s="104"/>
      <c r="LCC62" s="104"/>
      <c r="LCD62" s="104"/>
      <c r="LCE62" s="104"/>
      <c r="LCF62" s="104"/>
      <c r="LCG62" s="104"/>
      <c r="LCH62" s="104"/>
      <c r="LCI62" s="104"/>
      <c r="LCJ62" s="104"/>
      <c r="LCK62" s="104"/>
      <c r="LCL62" s="104"/>
      <c r="LCM62" s="104"/>
      <c r="LCN62" s="104"/>
      <c r="LCO62" s="104"/>
      <c r="LCP62" s="104"/>
      <c r="LCQ62" s="104"/>
      <c r="LCR62" s="104"/>
      <c r="LCS62" s="104"/>
      <c r="LCT62" s="104"/>
      <c r="LCU62" s="104"/>
      <c r="LCV62" s="104"/>
      <c r="LCW62" s="104"/>
      <c r="LCX62" s="104"/>
      <c r="LCY62" s="104"/>
      <c r="LCZ62" s="104"/>
      <c r="LDA62" s="104"/>
      <c r="LDB62" s="104"/>
      <c r="LDC62" s="104"/>
      <c r="LDD62" s="104"/>
      <c r="LDE62" s="104"/>
      <c r="LDF62" s="104"/>
      <c r="LDG62" s="104"/>
      <c r="LDH62" s="104"/>
      <c r="LDI62" s="104"/>
      <c r="LDJ62" s="104"/>
      <c r="LDK62" s="104"/>
      <c r="LDL62" s="104"/>
      <c r="LDM62" s="104"/>
      <c r="LDN62" s="104"/>
      <c r="LDO62" s="104"/>
      <c r="LDP62" s="104"/>
      <c r="LDQ62" s="104"/>
      <c r="LDR62" s="104"/>
      <c r="LDS62" s="104"/>
      <c r="LDT62" s="104"/>
      <c r="LDU62" s="104"/>
      <c r="LDV62" s="104"/>
      <c r="LDW62" s="104"/>
      <c r="LDX62" s="104"/>
      <c r="LDY62" s="104"/>
      <c r="LDZ62" s="104"/>
      <c r="LEA62" s="104"/>
      <c r="LEB62" s="104"/>
      <c r="LEC62" s="104"/>
      <c r="LED62" s="104"/>
      <c r="LEE62" s="104"/>
      <c r="LEF62" s="104"/>
      <c r="LEG62" s="104"/>
      <c r="LEH62" s="104"/>
      <c r="LEI62" s="104"/>
      <c r="LEJ62" s="104"/>
      <c r="LEK62" s="104"/>
      <c r="LEL62" s="104"/>
      <c r="LEM62" s="104"/>
      <c r="LEN62" s="104"/>
      <c r="LEO62" s="104"/>
      <c r="LEP62" s="104"/>
      <c r="LEQ62" s="104"/>
      <c r="LER62" s="104"/>
      <c r="LES62" s="104"/>
      <c r="LET62" s="104"/>
      <c r="LEU62" s="104"/>
      <c r="LEV62" s="104"/>
      <c r="LEW62" s="104"/>
      <c r="LEX62" s="104"/>
      <c r="LEY62" s="104"/>
      <c r="LEZ62" s="104"/>
      <c r="LFA62" s="104"/>
      <c r="LFB62" s="104"/>
      <c r="LFC62" s="104"/>
      <c r="LFD62" s="104"/>
      <c r="LFE62" s="104"/>
      <c r="LFF62" s="104"/>
      <c r="LFG62" s="104"/>
      <c r="LFH62" s="104"/>
      <c r="LFI62" s="104"/>
      <c r="LFJ62" s="104"/>
      <c r="LFK62" s="104"/>
      <c r="LFL62" s="104"/>
      <c r="LFM62" s="104"/>
      <c r="LFN62" s="104"/>
      <c r="LFO62" s="104"/>
      <c r="LFP62" s="104"/>
      <c r="LFQ62" s="104"/>
      <c r="LFR62" s="104"/>
      <c r="LFS62" s="104"/>
      <c r="LFT62" s="104"/>
      <c r="LFU62" s="104"/>
      <c r="LFV62" s="104"/>
      <c r="LFW62" s="104"/>
      <c r="LFX62" s="104"/>
      <c r="LFY62" s="104"/>
      <c r="LFZ62" s="104"/>
      <c r="LGA62" s="104"/>
      <c r="LGB62" s="104"/>
      <c r="LGC62" s="104"/>
      <c r="LGD62" s="104"/>
      <c r="LGE62" s="104"/>
      <c r="LGF62" s="104"/>
      <c r="LGG62" s="104"/>
      <c r="LGH62" s="104"/>
      <c r="LGI62" s="104"/>
      <c r="LGJ62" s="104"/>
      <c r="LGK62" s="104"/>
      <c r="LGL62" s="104"/>
      <c r="LGM62" s="104"/>
      <c r="LGN62" s="104"/>
      <c r="LGO62" s="104"/>
      <c r="LGP62" s="104"/>
      <c r="LGQ62" s="104"/>
      <c r="LGR62" s="104"/>
      <c r="LGS62" s="104"/>
      <c r="LGT62" s="104"/>
      <c r="LGU62" s="104"/>
      <c r="LGV62" s="104"/>
      <c r="LGW62" s="104"/>
      <c r="LGX62" s="104"/>
      <c r="LGY62" s="104"/>
      <c r="LGZ62" s="104"/>
      <c r="LHA62" s="104"/>
      <c r="LHB62" s="104"/>
      <c r="LHC62" s="104"/>
      <c r="LHD62" s="104"/>
      <c r="LHE62" s="104"/>
      <c r="LHF62" s="104"/>
      <c r="LHG62" s="104"/>
      <c r="LHH62" s="104"/>
      <c r="LHI62" s="104"/>
      <c r="LHJ62" s="104"/>
      <c r="LHK62" s="104"/>
      <c r="LHL62" s="104"/>
      <c r="LHM62" s="104"/>
      <c r="LHN62" s="104"/>
      <c r="LHO62" s="104"/>
      <c r="LHP62" s="104"/>
      <c r="LHQ62" s="104"/>
      <c r="LHR62" s="104"/>
      <c r="LHS62" s="104"/>
      <c r="LHT62" s="104"/>
      <c r="LHU62" s="104"/>
      <c r="LHV62" s="104"/>
      <c r="LHW62" s="104"/>
      <c r="LHX62" s="104"/>
      <c r="LHY62" s="104"/>
      <c r="LHZ62" s="104"/>
      <c r="LIA62" s="104"/>
      <c r="LIB62" s="104"/>
      <c r="LIC62" s="104"/>
      <c r="LID62" s="104"/>
      <c r="LIE62" s="104"/>
      <c r="LIF62" s="104"/>
      <c r="LIG62" s="104"/>
      <c r="LIH62" s="104"/>
      <c r="LII62" s="104"/>
      <c r="LIJ62" s="104"/>
      <c r="LIK62" s="104"/>
      <c r="LIL62" s="104"/>
      <c r="LIM62" s="104"/>
      <c r="LIN62" s="104"/>
      <c r="LIO62" s="104"/>
      <c r="LIP62" s="104"/>
      <c r="LIQ62" s="104"/>
      <c r="LIR62" s="104"/>
      <c r="LIS62" s="104"/>
      <c r="LIT62" s="104"/>
      <c r="LIU62" s="104"/>
      <c r="LIV62" s="104"/>
      <c r="LIW62" s="104"/>
      <c r="LIX62" s="104"/>
      <c r="LIY62" s="104"/>
      <c r="LIZ62" s="104"/>
      <c r="LJA62" s="104"/>
      <c r="LJB62" s="104"/>
      <c r="LJC62" s="104"/>
      <c r="LJD62" s="104"/>
      <c r="LJE62" s="104"/>
      <c r="LJF62" s="104"/>
      <c r="LJG62" s="104"/>
      <c r="LJH62" s="104"/>
      <c r="LJI62" s="104"/>
      <c r="LJJ62" s="104"/>
      <c r="LJK62" s="104"/>
      <c r="LJL62" s="104"/>
      <c r="LJM62" s="104"/>
      <c r="LJN62" s="104"/>
      <c r="LJO62" s="104"/>
      <c r="LJP62" s="104"/>
      <c r="LJQ62" s="104"/>
      <c r="LJR62" s="104"/>
      <c r="LJS62" s="104"/>
      <c r="LJT62" s="104"/>
      <c r="LJU62" s="104"/>
      <c r="LJV62" s="104"/>
      <c r="LJW62" s="104"/>
      <c r="LJX62" s="104"/>
      <c r="LJY62" s="104"/>
      <c r="LJZ62" s="104"/>
      <c r="LKA62" s="104"/>
      <c r="LKB62" s="104"/>
      <c r="LKC62" s="104"/>
      <c r="LKD62" s="104"/>
      <c r="LKE62" s="104"/>
      <c r="LKF62" s="104"/>
      <c r="LKG62" s="104"/>
      <c r="LKH62" s="104"/>
      <c r="LKI62" s="104"/>
      <c r="LKJ62" s="104"/>
      <c r="LKK62" s="104"/>
      <c r="LKL62" s="104"/>
      <c r="LKM62" s="104"/>
      <c r="LKN62" s="104"/>
      <c r="LKO62" s="104"/>
      <c r="LKP62" s="104"/>
      <c r="LKQ62" s="104"/>
      <c r="LKR62" s="104"/>
      <c r="LKS62" s="104"/>
      <c r="LKT62" s="104"/>
      <c r="LKU62" s="104"/>
      <c r="LKV62" s="104"/>
      <c r="LKW62" s="104"/>
      <c r="LKX62" s="104"/>
      <c r="LKY62" s="104"/>
      <c r="LKZ62" s="104"/>
      <c r="LLA62" s="104"/>
      <c r="LLB62" s="104"/>
      <c r="LLC62" s="104"/>
      <c r="LLD62" s="104"/>
      <c r="LLE62" s="104"/>
      <c r="LLF62" s="104"/>
      <c r="LLG62" s="104"/>
      <c r="LLH62" s="104"/>
      <c r="LLI62" s="104"/>
      <c r="LLJ62" s="104"/>
      <c r="LLK62" s="104"/>
      <c r="LLL62" s="104"/>
      <c r="LLM62" s="104"/>
      <c r="LLN62" s="104"/>
      <c r="LLO62" s="104"/>
      <c r="LLP62" s="104"/>
      <c r="LLQ62" s="104"/>
      <c r="LLR62" s="104"/>
      <c r="LLS62" s="104"/>
      <c r="LLT62" s="104"/>
      <c r="LLU62" s="104"/>
      <c r="LLV62" s="104"/>
      <c r="LLW62" s="104"/>
      <c r="LLX62" s="104"/>
      <c r="LLY62" s="104"/>
      <c r="LLZ62" s="104"/>
      <c r="LMA62" s="104"/>
      <c r="LMB62" s="104"/>
      <c r="LMC62" s="104"/>
      <c r="LMD62" s="104"/>
      <c r="LME62" s="104"/>
      <c r="LMF62" s="104"/>
      <c r="LMG62" s="104"/>
      <c r="LMH62" s="104"/>
      <c r="LMI62" s="104"/>
      <c r="LMJ62" s="104"/>
      <c r="LMK62" s="104"/>
      <c r="LML62" s="104"/>
      <c r="LMM62" s="104"/>
      <c r="LMN62" s="104"/>
      <c r="LMO62" s="104"/>
      <c r="LMP62" s="104"/>
      <c r="LMQ62" s="104"/>
      <c r="LMR62" s="104"/>
      <c r="LMS62" s="104"/>
      <c r="LMT62" s="104"/>
      <c r="LMU62" s="104"/>
      <c r="LMV62" s="104"/>
      <c r="LMW62" s="104"/>
      <c r="LMX62" s="104"/>
      <c r="LMY62" s="104"/>
      <c r="LMZ62" s="104"/>
      <c r="LNA62" s="104"/>
      <c r="LNB62" s="104"/>
      <c r="LNC62" s="104"/>
      <c r="LND62" s="104"/>
      <c r="LNE62" s="104"/>
      <c r="LNF62" s="104"/>
      <c r="LNG62" s="104"/>
      <c r="LNH62" s="104"/>
      <c r="LNI62" s="104"/>
      <c r="LNJ62" s="104"/>
      <c r="LNK62" s="104"/>
      <c r="LNL62" s="104"/>
      <c r="LNM62" s="104"/>
      <c r="LNN62" s="104"/>
      <c r="LNO62" s="104"/>
      <c r="LNP62" s="104"/>
      <c r="LNQ62" s="104"/>
      <c r="LNR62" s="104"/>
      <c r="LNS62" s="104"/>
      <c r="LNT62" s="104"/>
      <c r="LNU62" s="104"/>
      <c r="LNV62" s="104"/>
      <c r="LNW62" s="104"/>
      <c r="LNX62" s="104"/>
      <c r="LNY62" s="104"/>
      <c r="LNZ62" s="104"/>
      <c r="LOA62" s="104"/>
      <c r="LOB62" s="104"/>
      <c r="LOC62" s="104"/>
      <c r="LOD62" s="104"/>
      <c r="LOE62" s="104"/>
      <c r="LOF62" s="104"/>
      <c r="LOG62" s="104"/>
      <c r="LOH62" s="104"/>
      <c r="LOI62" s="104"/>
      <c r="LOJ62" s="104"/>
      <c r="LOK62" s="104"/>
      <c r="LOL62" s="104"/>
      <c r="LOM62" s="104"/>
      <c r="LON62" s="104"/>
      <c r="LOO62" s="104"/>
      <c r="LOP62" s="104"/>
      <c r="LOQ62" s="104"/>
      <c r="LOR62" s="104"/>
      <c r="LOS62" s="104"/>
      <c r="LOT62" s="104"/>
      <c r="LOU62" s="104"/>
      <c r="LOV62" s="104"/>
      <c r="LOW62" s="104"/>
      <c r="LOX62" s="104"/>
      <c r="LOY62" s="104"/>
      <c r="LOZ62" s="104"/>
      <c r="LPA62" s="104"/>
      <c r="LPB62" s="104"/>
      <c r="LPC62" s="104"/>
      <c r="LPD62" s="104"/>
      <c r="LPE62" s="104"/>
      <c r="LPF62" s="104"/>
      <c r="LPG62" s="104"/>
      <c r="LPH62" s="104"/>
      <c r="LPI62" s="104"/>
      <c r="LPJ62" s="104"/>
      <c r="LPK62" s="104"/>
      <c r="LPL62" s="104"/>
      <c r="LPM62" s="104"/>
      <c r="LPN62" s="104"/>
      <c r="LPO62" s="104"/>
      <c r="LPP62" s="104"/>
      <c r="LPQ62" s="104"/>
      <c r="LPR62" s="104"/>
      <c r="LPS62" s="104"/>
      <c r="LPT62" s="104"/>
      <c r="LPU62" s="104"/>
      <c r="LPV62" s="104"/>
      <c r="LPW62" s="104"/>
      <c r="LPX62" s="104"/>
      <c r="LPY62" s="104"/>
      <c r="LPZ62" s="104"/>
      <c r="LQA62" s="104"/>
      <c r="LQB62" s="104"/>
      <c r="LQC62" s="104"/>
      <c r="LQD62" s="104"/>
      <c r="LQE62" s="104"/>
      <c r="LQF62" s="104"/>
      <c r="LQG62" s="104"/>
      <c r="LQH62" s="104"/>
      <c r="LQI62" s="104"/>
      <c r="LQJ62" s="104"/>
      <c r="LQK62" s="104"/>
      <c r="LQL62" s="104"/>
      <c r="LQM62" s="104"/>
      <c r="LQN62" s="104"/>
      <c r="LQO62" s="104"/>
      <c r="LQP62" s="104"/>
      <c r="LQQ62" s="104"/>
      <c r="LQR62" s="104"/>
      <c r="LQS62" s="104"/>
      <c r="LQT62" s="104"/>
      <c r="LQU62" s="104"/>
      <c r="LQV62" s="104"/>
      <c r="LQW62" s="104"/>
      <c r="LQX62" s="104"/>
      <c r="LQY62" s="104"/>
      <c r="LQZ62" s="104"/>
      <c r="LRA62" s="104"/>
      <c r="LRB62" s="104"/>
      <c r="LRC62" s="104"/>
      <c r="LRD62" s="104"/>
      <c r="LRE62" s="104"/>
      <c r="LRF62" s="104"/>
      <c r="LRG62" s="104"/>
      <c r="LRH62" s="104"/>
      <c r="LRI62" s="104"/>
      <c r="LRJ62" s="104"/>
      <c r="LRK62" s="104"/>
      <c r="LRL62" s="104"/>
      <c r="LRM62" s="104"/>
      <c r="LRN62" s="104"/>
      <c r="LRO62" s="104"/>
      <c r="LRP62" s="104"/>
      <c r="LRQ62" s="104"/>
      <c r="LRR62" s="104"/>
      <c r="LRS62" s="104"/>
      <c r="LRT62" s="104"/>
      <c r="LRU62" s="104"/>
      <c r="LRV62" s="104"/>
      <c r="LRW62" s="104"/>
      <c r="LRX62" s="104"/>
      <c r="LRY62" s="104"/>
      <c r="LRZ62" s="104"/>
      <c r="LSA62" s="104"/>
      <c r="LSB62" s="104"/>
      <c r="LSC62" s="104"/>
      <c r="LSD62" s="104"/>
      <c r="LSE62" s="104"/>
      <c r="LSF62" s="104"/>
      <c r="LSG62" s="104"/>
      <c r="LSH62" s="104"/>
      <c r="LSI62" s="104"/>
      <c r="LSJ62" s="104"/>
      <c r="LSK62" s="104"/>
      <c r="LSL62" s="104"/>
      <c r="LSM62" s="104"/>
      <c r="LSN62" s="104"/>
      <c r="LSO62" s="104"/>
      <c r="LSP62" s="104"/>
      <c r="LSQ62" s="104"/>
      <c r="LSR62" s="104"/>
      <c r="LSS62" s="104"/>
      <c r="LST62" s="104"/>
      <c r="LSU62" s="104"/>
      <c r="LSV62" s="104"/>
      <c r="LSW62" s="104"/>
      <c r="LSX62" s="104"/>
      <c r="LSY62" s="104"/>
      <c r="LSZ62" s="104"/>
      <c r="LTA62" s="104"/>
      <c r="LTB62" s="104"/>
      <c r="LTC62" s="104"/>
      <c r="LTD62" s="104"/>
      <c r="LTE62" s="104"/>
      <c r="LTF62" s="104"/>
      <c r="LTG62" s="104"/>
      <c r="LTH62" s="104"/>
      <c r="LTI62" s="104"/>
      <c r="LTJ62" s="104"/>
      <c r="LTK62" s="104"/>
      <c r="LTL62" s="104"/>
      <c r="LTM62" s="104"/>
      <c r="LTN62" s="104"/>
      <c r="LTO62" s="104"/>
      <c r="LTP62" s="104"/>
      <c r="LTQ62" s="104"/>
      <c r="LTR62" s="104"/>
      <c r="LTS62" s="104"/>
      <c r="LTT62" s="104"/>
      <c r="LTU62" s="104"/>
      <c r="LTV62" s="104"/>
      <c r="LTW62" s="104"/>
      <c r="LTX62" s="104"/>
      <c r="LTY62" s="104"/>
      <c r="LTZ62" s="104"/>
      <c r="LUA62" s="104"/>
      <c r="LUB62" s="104"/>
      <c r="LUC62" s="104"/>
      <c r="LUD62" s="104"/>
      <c r="LUE62" s="104"/>
      <c r="LUF62" s="104"/>
      <c r="LUG62" s="104"/>
      <c r="LUH62" s="104"/>
      <c r="LUI62" s="104"/>
      <c r="LUJ62" s="104"/>
      <c r="LUK62" s="104"/>
      <c r="LUL62" s="104"/>
      <c r="LUM62" s="104"/>
      <c r="LUN62" s="104"/>
      <c r="LUO62" s="104"/>
      <c r="LUP62" s="104"/>
      <c r="LUQ62" s="104"/>
      <c r="LUR62" s="104"/>
      <c r="LUS62" s="104"/>
      <c r="LUT62" s="104"/>
      <c r="LUU62" s="104"/>
      <c r="LUV62" s="104"/>
      <c r="LUW62" s="104"/>
      <c r="LUX62" s="104"/>
      <c r="LUY62" s="104"/>
      <c r="LUZ62" s="104"/>
      <c r="LVA62" s="104"/>
      <c r="LVB62" s="104"/>
      <c r="LVC62" s="104"/>
      <c r="LVD62" s="104"/>
      <c r="LVE62" s="104"/>
      <c r="LVF62" s="104"/>
      <c r="LVG62" s="104"/>
      <c r="LVH62" s="104"/>
      <c r="LVI62" s="104"/>
      <c r="LVJ62" s="104"/>
      <c r="LVK62" s="104"/>
      <c r="LVL62" s="104"/>
      <c r="LVM62" s="104"/>
      <c r="LVN62" s="104"/>
      <c r="LVO62" s="104"/>
      <c r="LVP62" s="104"/>
      <c r="LVQ62" s="104"/>
      <c r="LVR62" s="104"/>
      <c r="LVS62" s="104"/>
      <c r="LVT62" s="104"/>
      <c r="LVU62" s="104"/>
      <c r="LVV62" s="104"/>
      <c r="LVW62" s="104"/>
      <c r="LVX62" s="104"/>
      <c r="LVY62" s="104"/>
      <c r="LVZ62" s="104"/>
      <c r="LWA62" s="104"/>
      <c r="LWB62" s="104"/>
      <c r="LWC62" s="104"/>
      <c r="LWD62" s="104"/>
      <c r="LWE62" s="104"/>
      <c r="LWF62" s="104"/>
      <c r="LWG62" s="104"/>
      <c r="LWH62" s="104"/>
      <c r="LWI62" s="104"/>
      <c r="LWJ62" s="104"/>
      <c r="LWK62" s="104"/>
      <c r="LWL62" s="104"/>
      <c r="LWM62" s="104"/>
      <c r="LWN62" s="104"/>
      <c r="LWO62" s="104"/>
      <c r="LWP62" s="104"/>
      <c r="LWQ62" s="104"/>
      <c r="LWR62" s="104"/>
      <c r="LWS62" s="104"/>
      <c r="LWT62" s="104"/>
      <c r="LWU62" s="104"/>
      <c r="LWV62" s="104"/>
      <c r="LWW62" s="104"/>
      <c r="LWX62" s="104"/>
      <c r="LWY62" s="104"/>
      <c r="LWZ62" s="104"/>
      <c r="LXA62" s="104"/>
      <c r="LXB62" s="104"/>
      <c r="LXC62" s="104"/>
      <c r="LXD62" s="104"/>
      <c r="LXE62" s="104"/>
      <c r="LXF62" s="104"/>
      <c r="LXG62" s="104"/>
      <c r="LXH62" s="104"/>
      <c r="LXI62" s="104"/>
      <c r="LXJ62" s="104"/>
      <c r="LXK62" s="104"/>
      <c r="LXL62" s="104"/>
      <c r="LXM62" s="104"/>
      <c r="LXN62" s="104"/>
      <c r="LXO62" s="104"/>
      <c r="LXP62" s="104"/>
      <c r="LXQ62" s="104"/>
      <c r="LXR62" s="104"/>
      <c r="LXS62" s="104"/>
      <c r="LXT62" s="104"/>
      <c r="LXU62" s="104"/>
      <c r="LXV62" s="104"/>
      <c r="LXW62" s="104"/>
      <c r="LXX62" s="104"/>
      <c r="LXY62" s="104"/>
      <c r="LXZ62" s="104"/>
      <c r="LYA62" s="104"/>
      <c r="LYB62" s="104"/>
      <c r="LYC62" s="104"/>
      <c r="LYD62" s="104"/>
      <c r="LYE62" s="104"/>
      <c r="LYF62" s="104"/>
      <c r="LYG62" s="104"/>
      <c r="LYH62" s="104"/>
      <c r="LYI62" s="104"/>
      <c r="LYJ62" s="104"/>
      <c r="LYK62" s="104"/>
      <c r="LYL62" s="104"/>
      <c r="LYM62" s="104"/>
      <c r="LYN62" s="104"/>
      <c r="LYO62" s="104"/>
      <c r="LYP62" s="104"/>
      <c r="LYQ62" s="104"/>
      <c r="LYR62" s="104"/>
      <c r="LYS62" s="104"/>
      <c r="LYT62" s="104"/>
      <c r="LYU62" s="104"/>
      <c r="LYV62" s="104"/>
      <c r="LYW62" s="104"/>
      <c r="LYX62" s="104"/>
      <c r="LYY62" s="104"/>
      <c r="LYZ62" s="104"/>
      <c r="LZA62" s="104"/>
      <c r="LZB62" s="104"/>
      <c r="LZC62" s="104"/>
      <c r="LZD62" s="104"/>
      <c r="LZE62" s="104"/>
      <c r="LZF62" s="104"/>
      <c r="LZG62" s="104"/>
      <c r="LZH62" s="104"/>
      <c r="LZI62" s="104"/>
      <c r="LZJ62" s="104"/>
      <c r="LZK62" s="104"/>
      <c r="LZL62" s="104"/>
      <c r="LZM62" s="104"/>
      <c r="LZN62" s="104"/>
      <c r="LZO62" s="104"/>
      <c r="LZP62" s="104"/>
      <c r="LZQ62" s="104"/>
      <c r="LZR62" s="104"/>
      <c r="LZS62" s="104"/>
      <c r="LZT62" s="104"/>
      <c r="LZU62" s="104"/>
      <c r="LZV62" s="104"/>
      <c r="LZW62" s="104"/>
      <c r="LZX62" s="104"/>
      <c r="LZY62" s="104"/>
      <c r="LZZ62" s="104"/>
      <c r="MAA62" s="104"/>
      <c r="MAB62" s="104"/>
      <c r="MAC62" s="104"/>
      <c r="MAD62" s="104"/>
      <c r="MAE62" s="104"/>
      <c r="MAF62" s="104"/>
      <c r="MAG62" s="104"/>
      <c r="MAH62" s="104"/>
      <c r="MAI62" s="104"/>
      <c r="MAJ62" s="104"/>
      <c r="MAK62" s="104"/>
      <c r="MAL62" s="104"/>
      <c r="MAM62" s="104"/>
      <c r="MAN62" s="104"/>
      <c r="MAO62" s="104"/>
      <c r="MAP62" s="104"/>
      <c r="MAQ62" s="104"/>
      <c r="MAR62" s="104"/>
      <c r="MAS62" s="104"/>
      <c r="MAT62" s="104"/>
      <c r="MAU62" s="104"/>
      <c r="MAV62" s="104"/>
      <c r="MAW62" s="104"/>
      <c r="MAX62" s="104"/>
      <c r="MAY62" s="104"/>
      <c r="MAZ62" s="104"/>
      <c r="MBA62" s="104"/>
      <c r="MBB62" s="104"/>
      <c r="MBC62" s="104"/>
      <c r="MBD62" s="104"/>
      <c r="MBE62" s="104"/>
      <c r="MBF62" s="104"/>
      <c r="MBG62" s="104"/>
      <c r="MBH62" s="104"/>
      <c r="MBI62" s="104"/>
      <c r="MBJ62" s="104"/>
      <c r="MBK62" s="104"/>
      <c r="MBL62" s="104"/>
      <c r="MBM62" s="104"/>
      <c r="MBN62" s="104"/>
      <c r="MBO62" s="104"/>
      <c r="MBP62" s="104"/>
      <c r="MBQ62" s="104"/>
      <c r="MBR62" s="104"/>
      <c r="MBS62" s="104"/>
      <c r="MBT62" s="104"/>
      <c r="MBU62" s="104"/>
      <c r="MBV62" s="104"/>
      <c r="MBW62" s="104"/>
      <c r="MBX62" s="104"/>
      <c r="MBY62" s="104"/>
      <c r="MBZ62" s="104"/>
      <c r="MCA62" s="104"/>
      <c r="MCB62" s="104"/>
      <c r="MCC62" s="104"/>
      <c r="MCD62" s="104"/>
      <c r="MCE62" s="104"/>
      <c r="MCF62" s="104"/>
      <c r="MCG62" s="104"/>
      <c r="MCH62" s="104"/>
      <c r="MCI62" s="104"/>
      <c r="MCJ62" s="104"/>
      <c r="MCK62" s="104"/>
      <c r="MCL62" s="104"/>
      <c r="MCM62" s="104"/>
      <c r="MCN62" s="104"/>
      <c r="MCO62" s="104"/>
      <c r="MCP62" s="104"/>
      <c r="MCQ62" s="104"/>
      <c r="MCR62" s="104"/>
      <c r="MCS62" s="104"/>
      <c r="MCT62" s="104"/>
      <c r="MCU62" s="104"/>
      <c r="MCV62" s="104"/>
      <c r="MCW62" s="104"/>
      <c r="MCX62" s="104"/>
      <c r="MCY62" s="104"/>
      <c r="MCZ62" s="104"/>
      <c r="MDA62" s="104"/>
      <c r="MDB62" s="104"/>
      <c r="MDC62" s="104"/>
      <c r="MDD62" s="104"/>
      <c r="MDE62" s="104"/>
      <c r="MDF62" s="104"/>
      <c r="MDG62" s="104"/>
      <c r="MDH62" s="104"/>
      <c r="MDI62" s="104"/>
      <c r="MDJ62" s="104"/>
      <c r="MDK62" s="104"/>
      <c r="MDL62" s="104"/>
      <c r="MDM62" s="104"/>
      <c r="MDN62" s="104"/>
      <c r="MDO62" s="104"/>
      <c r="MDP62" s="104"/>
      <c r="MDQ62" s="104"/>
      <c r="MDR62" s="104"/>
      <c r="MDS62" s="104"/>
      <c r="MDT62" s="104"/>
      <c r="MDU62" s="104"/>
      <c r="MDV62" s="104"/>
      <c r="MDW62" s="104"/>
      <c r="MDX62" s="104"/>
      <c r="MDY62" s="104"/>
      <c r="MDZ62" s="104"/>
      <c r="MEA62" s="104"/>
      <c r="MEB62" s="104"/>
      <c r="MEC62" s="104"/>
      <c r="MED62" s="104"/>
      <c r="MEE62" s="104"/>
      <c r="MEF62" s="104"/>
      <c r="MEG62" s="104"/>
      <c r="MEH62" s="104"/>
      <c r="MEI62" s="104"/>
      <c r="MEJ62" s="104"/>
      <c r="MEK62" s="104"/>
      <c r="MEL62" s="104"/>
      <c r="MEM62" s="104"/>
      <c r="MEN62" s="104"/>
      <c r="MEO62" s="104"/>
      <c r="MEP62" s="104"/>
      <c r="MEQ62" s="104"/>
      <c r="MER62" s="104"/>
      <c r="MES62" s="104"/>
      <c r="MET62" s="104"/>
      <c r="MEU62" s="104"/>
      <c r="MEV62" s="104"/>
      <c r="MEW62" s="104"/>
      <c r="MEX62" s="104"/>
      <c r="MEY62" s="104"/>
      <c r="MEZ62" s="104"/>
      <c r="MFA62" s="104"/>
      <c r="MFB62" s="104"/>
      <c r="MFC62" s="104"/>
      <c r="MFD62" s="104"/>
      <c r="MFE62" s="104"/>
      <c r="MFF62" s="104"/>
      <c r="MFG62" s="104"/>
      <c r="MFH62" s="104"/>
      <c r="MFI62" s="104"/>
      <c r="MFJ62" s="104"/>
      <c r="MFK62" s="104"/>
      <c r="MFL62" s="104"/>
      <c r="MFM62" s="104"/>
      <c r="MFN62" s="104"/>
      <c r="MFO62" s="104"/>
      <c r="MFP62" s="104"/>
      <c r="MFQ62" s="104"/>
      <c r="MFR62" s="104"/>
      <c r="MFS62" s="104"/>
      <c r="MFT62" s="104"/>
      <c r="MFU62" s="104"/>
      <c r="MFV62" s="104"/>
      <c r="MFW62" s="104"/>
      <c r="MFX62" s="104"/>
      <c r="MFY62" s="104"/>
      <c r="MFZ62" s="104"/>
      <c r="MGA62" s="104"/>
      <c r="MGB62" s="104"/>
      <c r="MGC62" s="104"/>
      <c r="MGD62" s="104"/>
      <c r="MGE62" s="104"/>
      <c r="MGF62" s="104"/>
      <c r="MGG62" s="104"/>
      <c r="MGH62" s="104"/>
      <c r="MGI62" s="104"/>
      <c r="MGJ62" s="104"/>
      <c r="MGK62" s="104"/>
      <c r="MGL62" s="104"/>
      <c r="MGM62" s="104"/>
      <c r="MGN62" s="104"/>
      <c r="MGO62" s="104"/>
      <c r="MGP62" s="104"/>
      <c r="MGQ62" s="104"/>
      <c r="MGR62" s="104"/>
      <c r="MGS62" s="104"/>
      <c r="MGT62" s="104"/>
      <c r="MGU62" s="104"/>
      <c r="MGV62" s="104"/>
      <c r="MGW62" s="104"/>
      <c r="MGX62" s="104"/>
      <c r="MGY62" s="104"/>
      <c r="MGZ62" s="104"/>
      <c r="MHA62" s="104"/>
      <c r="MHB62" s="104"/>
      <c r="MHC62" s="104"/>
      <c r="MHD62" s="104"/>
      <c r="MHE62" s="104"/>
      <c r="MHF62" s="104"/>
      <c r="MHG62" s="104"/>
      <c r="MHH62" s="104"/>
      <c r="MHI62" s="104"/>
      <c r="MHJ62" s="104"/>
      <c r="MHK62" s="104"/>
      <c r="MHL62" s="104"/>
      <c r="MHM62" s="104"/>
      <c r="MHN62" s="104"/>
      <c r="MHO62" s="104"/>
      <c r="MHP62" s="104"/>
      <c r="MHQ62" s="104"/>
      <c r="MHR62" s="104"/>
      <c r="MHS62" s="104"/>
      <c r="MHT62" s="104"/>
      <c r="MHU62" s="104"/>
      <c r="MHV62" s="104"/>
      <c r="MHW62" s="104"/>
      <c r="MHX62" s="104"/>
      <c r="MHY62" s="104"/>
      <c r="MHZ62" s="104"/>
      <c r="MIA62" s="104"/>
      <c r="MIB62" s="104"/>
      <c r="MIC62" s="104"/>
      <c r="MID62" s="104"/>
      <c r="MIE62" s="104"/>
      <c r="MIF62" s="104"/>
      <c r="MIG62" s="104"/>
      <c r="MIH62" s="104"/>
      <c r="MII62" s="104"/>
      <c r="MIJ62" s="104"/>
      <c r="MIK62" s="104"/>
      <c r="MIL62" s="104"/>
      <c r="MIM62" s="104"/>
      <c r="MIN62" s="104"/>
      <c r="MIO62" s="104"/>
      <c r="MIP62" s="104"/>
      <c r="MIQ62" s="104"/>
      <c r="MIR62" s="104"/>
      <c r="MIS62" s="104"/>
      <c r="MIT62" s="104"/>
      <c r="MIU62" s="104"/>
      <c r="MIV62" s="104"/>
      <c r="MIW62" s="104"/>
      <c r="MIX62" s="104"/>
      <c r="MIY62" s="104"/>
      <c r="MIZ62" s="104"/>
      <c r="MJA62" s="104"/>
      <c r="MJB62" s="104"/>
      <c r="MJC62" s="104"/>
      <c r="MJD62" s="104"/>
      <c r="MJE62" s="104"/>
      <c r="MJF62" s="104"/>
      <c r="MJG62" s="104"/>
      <c r="MJH62" s="104"/>
      <c r="MJI62" s="104"/>
      <c r="MJJ62" s="104"/>
      <c r="MJK62" s="104"/>
      <c r="MJL62" s="104"/>
      <c r="MJM62" s="104"/>
      <c r="MJN62" s="104"/>
      <c r="MJO62" s="104"/>
      <c r="MJP62" s="104"/>
      <c r="MJQ62" s="104"/>
      <c r="MJR62" s="104"/>
      <c r="MJS62" s="104"/>
      <c r="MJT62" s="104"/>
      <c r="MJU62" s="104"/>
      <c r="MJV62" s="104"/>
      <c r="MJW62" s="104"/>
      <c r="MJX62" s="104"/>
      <c r="MJY62" s="104"/>
      <c r="MJZ62" s="104"/>
      <c r="MKA62" s="104"/>
      <c r="MKB62" s="104"/>
      <c r="MKC62" s="104"/>
      <c r="MKD62" s="104"/>
      <c r="MKE62" s="104"/>
      <c r="MKF62" s="104"/>
      <c r="MKG62" s="104"/>
      <c r="MKH62" s="104"/>
      <c r="MKI62" s="104"/>
      <c r="MKJ62" s="104"/>
      <c r="MKK62" s="104"/>
      <c r="MKL62" s="104"/>
      <c r="MKM62" s="104"/>
      <c r="MKN62" s="104"/>
      <c r="MKO62" s="104"/>
      <c r="MKP62" s="104"/>
      <c r="MKQ62" s="104"/>
      <c r="MKR62" s="104"/>
      <c r="MKS62" s="104"/>
      <c r="MKT62" s="104"/>
      <c r="MKU62" s="104"/>
      <c r="MKV62" s="104"/>
      <c r="MKW62" s="104"/>
      <c r="MKX62" s="104"/>
      <c r="MKY62" s="104"/>
      <c r="MKZ62" s="104"/>
      <c r="MLA62" s="104"/>
      <c r="MLB62" s="104"/>
      <c r="MLC62" s="104"/>
      <c r="MLD62" s="104"/>
      <c r="MLE62" s="104"/>
      <c r="MLF62" s="104"/>
      <c r="MLG62" s="104"/>
      <c r="MLH62" s="104"/>
      <c r="MLI62" s="104"/>
      <c r="MLJ62" s="104"/>
      <c r="MLK62" s="104"/>
      <c r="MLL62" s="104"/>
      <c r="MLM62" s="104"/>
      <c r="MLN62" s="104"/>
      <c r="MLO62" s="104"/>
      <c r="MLP62" s="104"/>
      <c r="MLQ62" s="104"/>
      <c r="MLR62" s="104"/>
      <c r="MLS62" s="104"/>
      <c r="MLT62" s="104"/>
      <c r="MLU62" s="104"/>
      <c r="MLV62" s="104"/>
      <c r="MLW62" s="104"/>
      <c r="MLX62" s="104"/>
      <c r="MLY62" s="104"/>
      <c r="MLZ62" s="104"/>
      <c r="MMA62" s="104"/>
      <c r="MMB62" s="104"/>
      <c r="MMC62" s="104"/>
      <c r="MMD62" s="104"/>
      <c r="MME62" s="104"/>
      <c r="MMF62" s="104"/>
      <c r="MMG62" s="104"/>
      <c r="MMH62" s="104"/>
      <c r="MMI62" s="104"/>
      <c r="MMJ62" s="104"/>
      <c r="MMK62" s="104"/>
      <c r="MML62" s="104"/>
      <c r="MMM62" s="104"/>
      <c r="MMN62" s="104"/>
      <c r="MMO62" s="104"/>
      <c r="MMP62" s="104"/>
      <c r="MMQ62" s="104"/>
      <c r="MMR62" s="104"/>
      <c r="MMS62" s="104"/>
      <c r="MMT62" s="104"/>
      <c r="MMU62" s="104"/>
      <c r="MMV62" s="104"/>
      <c r="MMW62" s="104"/>
      <c r="MMX62" s="104"/>
      <c r="MMY62" s="104"/>
      <c r="MMZ62" s="104"/>
      <c r="MNA62" s="104"/>
      <c r="MNB62" s="104"/>
      <c r="MNC62" s="104"/>
      <c r="MND62" s="104"/>
      <c r="MNE62" s="104"/>
      <c r="MNF62" s="104"/>
      <c r="MNG62" s="104"/>
      <c r="MNH62" s="104"/>
      <c r="MNI62" s="104"/>
      <c r="MNJ62" s="104"/>
      <c r="MNK62" s="104"/>
      <c r="MNL62" s="104"/>
      <c r="MNM62" s="104"/>
      <c r="MNN62" s="104"/>
      <c r="MNO62" s="104"/>
      <c r="MNP62" s="104"/>
      <c r="MNQ62" s="104"/>
      <c r="MNR62" s="104"/>
      <c r="MNS62" s="104"/>
      <c r="MNT62" s="104"/>
      <c r="MNU62" s="104"/>
      <c r="MNV62" s="104"/>
      <c r="MNW62" s="104"/>
      <c r="MNX62" s="104"/>
      <c r="MNY62" s="104"/>
      <c r="MNZ62" s="104"/>
      <c r="MOA62" s="104"/>
      <c r="MOB62" s="104"/>
      <c r="MOC62" s="104"/>
      <c r="MOD62" s="104"/>
      <c r="MOE62" s="104"/>
      <c r="MOF62" s="104"/>
      <c r="MOG62" s="104"/>
      <c r="MOH62" s="104"/>
      <c r="MOI62" s="104"/>
      <c r="MOJ62" s="104"/>
      <c r="MOK62" s="104"/>
      <c r="MOL62" s="104"/>
      <c r="MOM62" s="104"/>
      <c r="MON62" s="104"/>
      <c r="MOO62" s="104"/>
      <c r="MOP62" s="104"/>
      <c r="MOQ62" s="104"/>
      <c r="MOR62" s="104"/>
      <c r="MOS62" s="104"/>
      <c r="MOT62" s="104"/>
      <c r="MOU62" s="104"/>
      <c r="MOV62" s="104"/>
      <c r="MOW62" s="104"/>
      <c r="MOX62" s="104"/>
      <c r="MOY62" s="104"/>
      <c r="MOZ62" s="104"/>
      <c r="MPA62" s="104"/>
      <c r="MPB62" s="104"/>
      <c r="MPC62" s="104"/>
      <c r="MPD62" s="104"/>
      <c r="MPE62" s="104"/>
      <c r="MPF62" s="104"/>
      <c r="MPG62" s="104"/>
      <c r="MPH62" s="104"/>
      <c r="MPI62" s="104"/>
      <c r="MPJ62" s="104"/>
      <c r="MPK62" s="104"/>
      <c r="MPL62" s="104"/>
      <c r="MPM62" s="104"/>
      <c r="MPN62" s="104"/>
      <c r="MPO62" s="104"/>
      <c r="MPP62" s="104"/>
      <c r="MPQ62" s="104"/>
      <c r="MPR62" s="104"/>
      <c r="MPS62" s="104"/>
      <c r="MPT62" s="104"/>
      <c r="MPU62" s="104"/>
      <c r="MPV62" s="104"/>
      <c r="MPW62" s="104"/>
      <c r="MPX62" s="104"/>
      <c r="MPY62" s="104"/>
      <c r="MPZ62" s="104"/>
      <c r="MQA62" s="104"/>
      <c r="MQB62" s="104"/>
      <c r="MQC62" s="104"/>
      <c r="MQD62" s="104"/>
      <c r="MQE62" s="104"/>
      <c r="MQF62" s="104"/>
      <c r="MQG62" s="104"/>
      <c r="MQH62" s="104"/>
      <c r="MQI62" s="104"/>
      <c r="MQJ62" s="104"/>
      <c r="MQK62" s="104"/>
      <c r="MQL62" s="104"/>
      <c r="MQM62" s="104"/>
      <c r="MQN62" s="104"/>
      <c r="MQO62" s="104"/>
      <c r="MQP62" s="104"/>
      <c r="MQQ62" s="104"/>
      <c r="MQR62" s="104"/>
      <c r="MQS62" s="104"/>
      <c r="MQT62" s="104"/>
      <c r="MQU62" s="104"/>
      <c r="MQV62" s="104"/>
      <c r="MQW62" s="104"/>
      <c r="MQX62" s="104"/>
      <c r="MQY62" s="104"/>
      <c r="MQZ62" s="104"/>
      <c r="MRA62" s="104"/>
      <c r="MRB62" s="104"/>
      <c r="MRC62" s="104"/>
      <c r="MRD62" s="104"/>
      <c r="MRE62" s="104"/>
      <c r="MRF62" s="104"/>
      <c r="MRG62" s="104"/>
      <c r="MRH62" s="104"/>
      <c r="MRI62" s="104"/>
      <c r="MRJ62" s="104"/>
      <c r="MRK62" s="104"/>
      <c r="MRL62" s="104"/>
      <c r="MRM62" s="104"/>
      <c r="MRN62" s="104"/>
      <c r="MRO62" s="104"/>
      <c r="MRP62" s="104"/>
      <c r="MRQ62" s="104"/>
      <c r="MRR62" s="104"/>
      <c r="MRS62" s="104"/>
      <c r="MRT62" s="104"/>
      <c r="MRU62" s="104"/>
      <c r="MRV62" s="104"/>
      <c r="MRW62" s="104"/>
      <c r="MRX62" s="104"/>
      <c r="MRY62" s="104"/>
      <c r="MRZ62" s="104"/>
      <c r="MSA62" s="104"/>
      <c r="MSB62" s="104"/>
      <c r="MSC62" s="104"/>
      <c r="MSD62" s="104"/>
      <c r="MSE62" s="104"/>
      <c r="MSF62" s="104"/>
      <c r="MSG62" s="104"/>
      <c r="MSH62" s="104"/>
      <c r="MSI62" s="104"/>
      <c r="MSJ62" s="104"/>
      <c r="MSK62" s="104"/>
      <c r="MSL62" s="104"/>
      <c r="MSM62" s="104"/>
      <c r="MSN62" s="104"/>
      <c r="MSO62" s="104"/>
      <c r="MSP62" s="104"/>
      <c r="MSQ62" s="104"/>
      <c r="MSR62" s="104"/>
      <c r="MSS62" s="104"/>
      <c r="MST62" s="104"/>
      <c r="MSU62" s="104"/>
      <c r="MSV62" s="104"/>
      <c r="MSW62" s="104"/>
      <c r="MSX62" s="104"/>
      <c r="MSY62" s="104"/>
      <c r="MSZ62" s="104"/>
      <c r="MTA62" s="104"/>
      <c r="MTB62" s="104"/>
      <c r="MTC62" s="104"/>
      <c r="MTD62" s="104"/>
      <c r="MTE62" s="104"/>
      <c r="MTF62" s="104"/>
      <c r="MTG62" s="104"/>
      <c r="MTH62" s="104"/>
      <c r="MTI62" s="104"/>
      <c r="MTJ62" s="104"/>
      <c r="MTK62" s="104"/>
      <c r="MTL62" s="104"/>
      <c r="MTM62" s="104"/>
      <c r="MTN62" s="104"/>
      <c r="MTO62" s="104"/>
      <c r="MTP62" s="104"/>
      <c r="MTQ62" s="104"/>
      <c r="MTR62" s="104"/>
      <c r="MTS62" s="104"/>
      <c r="MTT62" s="104"/>
      <c r="MTU62" s="104"/>
      <c r="MTV62" s="104"/>
      <c r="MTW62" s="104"/>
      <c r="MTX62" s="104"/>
      <c r="MTY62" s="104"/>
      <c r="MTZ62" s="104"/>
      <c r="MUA62" s="104"/>
      <c r="MUB62" s="104"/>
      <c r="MUC62" s="104"/>
      <c r="MUD62" s="104"/>
      <c r="MUE62" s="104"/>
      <c r="MUF62" s="104"/>
      <c r="MUG62" s="104"/>
      <c r="MUH62" s="104"/>
      <c r="MUI62" s="104"/>
      <c r="MUJ62" s="104"/>
      <c r="MUK62" s="104"/>
      <c r="MUL62" s="104"/>
      <c r="MUM62" s="104"/>
      <c r="MUN62" s="104"/>
      <c r="MUO62" s="104"/>
      <c r="MUP62" s="104"/>
      <c r="MUQ62" s="104"/>
      <c r="MUR62" s="104"/>
      <c r="MUS62" s="104"/>
      <c r="MUT62" s="104"/>
      <c r="MUU62" s="104"/>
      <c r="MUV62" s="104"/>
      <c r="MUW62" s="104"/>
      <c r="MUX62" s="104"/>
      <c r="MUY62" s="104"/>
      <c r="MUZ62" s="104"/>
      <c r="MVA62" s="104"/>
      <c r="MVB62" s="104"/>
      <c r="MVC62" s="104"/>
      <c r="MVD62" s="104"/>
      <c r="MVE62" s="104"/>
      <c r="MVF62" s="104"/>
      <c r="MVG62" s="104"/>
      <c r="MVH62" s="104"/>
      <c r="MVI62" s="104"/>
      <c r="MVJ62" s="104"/>
      <c r="MVK62" s="104"/>
      <c r="MVL62" s="104"/>
      <c r="MVM62" s="104"/>
      <c r="MVN62" s="104"/>
      <c r="MVO62" s="104"/>
      <c r="MVP62" s="104"/>
      <c r="MVQ62" s="104"/>
      <c r="MVR62" s="104"/>
      <c r="MVS62" s="104"/>
      <c r="MVT62" s="104"/>
      <c r="MVU62" s="104"/>
      <c r="MVV62" s="104"/>
      <c r="MVW62" s="104"/>
      <c r="MVX62" s="104"/>
      <c r="MVY62" s="104"/>
      <c r="MVZ62" s="104"/>
      <c r="MWA62" s="104"/>
      <c r="MWB62" s="104"/>
      <c r="MWC62" s="104"/>
      <c r="MWD62" s="104"/>
      <c r="MWE62" s="104"/>
      <c r="MWF62" s="104"/>
      <c r="MWG62" s="104"/>
      <c r="MWH62" s="104"/>
      <c r="MWI62" s="104"/>
      <c r="MWJ62" s="104"/>
      <c r="MWK62" s="104"/>
      <c r="MWL62" s="104"/>
      <c r="MWM62" s="104"/>
      <c r="MWN62" s="104"/>
      <c r="MWO62" s="104"/>
      <c r="MWP62" s="104"/>
      <c r="MWQ62" s="104"/>
      <c r="MWR62" s="104"/>
      <c r="MWS62" s="104"/>
      <c r="MWT62" s="104"/>
      <c r="MWU62" s="104"/>
      <c r="MWV62" s="104"/>
      <c r="MWW62" s="104"/>
      <c r="MWX62" s="104"/>
      <c r="MWY62" s="104"/>
      <c r="MWZ62" s="104"/>
      <c r="MXA62" s="104"/>
      <c r="MXB62" s="104"/>
      <c r="MXC62" s="104"/>
      <c r="MXD62" s="104"/>
      <c r="MXE62" s="104"/>
      <c r="MXF62" s="104"/>
      <c r="MXG62" s="104"/>
      <c r="MXH62" s="104"/>
      <c r="MXI62" s="104"/>
      <c r="MXJ62" s="104"/>
      <c r="MXK62" s="104"/>
      <c r="MXL62" s="104"/>
      <c r="MXM62" s="104"/>
      <c r="MXN62" s="104"/>
      <c r="MXO62" s="104"/>
      <c r="MXP62" s="104"/>
      <c r="MXQ62" s="104"/>
      <c r="MXR62" s="104"/>
      <c r="MXS62" s="104"/>
      <c r="MXT62" s="104"/>
      <c r="MXU62" s="104"/>
      <c r="MXV62" s="104"/>
      <c r="MXW62" s="104"/>
      <c r="MXX62" s="104"/>
      <c r="MXY62" s="104"/>
      <c r="MXZ62" s="104"/>
      <c r="MYA62" s="104"/>
      <c r="MYB62" s="104"/>
      <c r="MYC62" s="104"/>
      <c r="MYD62" s="104"/>
      <c r="MYE62" s="104"/>
      <c r="MYF62" s="104"/>
      <c r="MYG62" s="104"/>
      <c r="MYH62" s="104"/>
      <c r="MYI62" s="104"/>
      <c r="MYJ62" s="104"/>
      <c r="MYK62" s="104"/>
      <c r="MYL62" s="104"/>
      <c r="MYM62" s="104"/>
      <c r="MYN62" s="104"/>
      <c r="MYO62" s="104"/>
      <c r="MYP62" s="104"/>
      <c r="MYQ62" s="104"/>
      <c r="MYR62" s="104"/>
      <c r="MYS62" s="104"/>
      <c r="MYT62" s="104"/>
      <c r="MYU62" s="104"/>
      <c r="MYV62" s="104"/>
      <c r="MYW62" s="104"/>
      <c r="MYX62" s="104"/>
      <c r="MYY62" s="104"/>
      <c r="MYZ62" s="104"/>
      <c r="MZA62" s="104"/>
      <c r="MZB62" s="104"/>
      <c r="MZC62" s="104"/>
      <c r="MZD62" s="104"/>
      <c r="MZE62" s="104"/>
      <c r="MZF62" s="104"/>
      <c r="MZG62" s="104"/>
      <c r="MZH62" s="104"/>
      <c r="MZI62" s="104"/>
      <c r="MZJ62" s="104"/>
      <c r="MZK62" s="104"/>
      <c r="MZL62" s="104"/>
      <c r="MZM62" s="104"/>
      <c r="MZN62" s="104"/>
      <c r="MZO62" s="104"/>
      <c r="MZP62" s="104"/>
      <c r="MZQ62" s="104"/>
      <c r="MZR62" s="104"/>
      <c r="MZS62" s="104"/>
      <c r="MZT62" s="104"/>
      <c r="MZU62" s="104"/>
      <c r="MZV62" s="104"/>
      <c r="MZW62" s="104"/>
      <c r="MZX62" s="104"/>
      <c r="MZY62" s="104"/>
      <c r="MZZ62" s="104"/>
      <c r="NAA62" s="104"/>
      <c r="NAB62" s="104"/>
      <c r="NAC62" s="104"/>
      <c r="NAD62" s="104"/>
      <c r="NAE62" s="104"/>
      <c r="NAF62" s="104"/>
      <c r="NAG62" s="104"/>
      <c r="NAH62" s="104"/>
      <c r="NAI62" s="104"/>
      <c r="NAJ62" s="104"/>
      <c r="NAK62" s="104"/>
      <c r="NAL62" s="104"/>
      <c r="NAM62" s="104"/>
      <c r="NAN62" s="104"/>
      <c r="NAO62" s="104"/>
      <c r="NAP62" s="104"/>
      <c r="NAQ62" s="104"/>
      <c r="NAR62" s="104"/>
      <c r="NAS62" s="104"/>
      <c r="NAT62" s="104"/>
      <c r="NAU62" s="104"/>
      <c r="NAV62" s="104"/>
      <c r="NAW62" s="104"/>
      <c r="NAX62" s="104"/>
      <c r="NAY62" s="104"/>
      <c r="NAZ62" s="104"/>
      <c r="NBA62" s="104"/>
      <c r="NBB62" s="104"/>
      <c r="NBC62" s="104"/>
      <c r="NBD62" s="104"/>
      <c r="NBE62" s="104"/>
      <c r="NBF62" s="104"/>
      <c r="NBG62" s="104"/>
      <c r="NBH62" s="104"/>
      <c r="NBI62" s="104"/>
      <c r="NBJ62" s="104"/>
      <c r="NBK62" s="104"/>
      <c r="NBL62" s="104"/>
      <c r="NBM62" s="104"/>
      <c r="NBN62" s="104"/>
      <c r="NBO62" s="104"/>
      <c r="NBP62" s="104"/>
      <c r="NBQ62" s="104"/>
      <c r="NBR62" s="104"/>
      <c r="NBS62" s="104"/>
      <c r="NBT62" s="104"/>
      <c r="NBU62" s="104"/>
      <c r="NBV62" s="104"/>
      <c r="NBW62" s="104"/>
      <c r="NBX62" s="104"/>
      <c r="NBY62" s="104"/>
      <c r="NBZ62" s="104"/>
      <c r="NCA62" s="104"/>
      <c r="NCB62" s="104"/>
      <c r="NCC62" s="104"/>
      <c r="NCD62" s="104"/>
      <c r="NCE62" s="104"/>
      <c r="NCF62" s="104"/>
      <c r="NCG62" s="104"/>
      <c r="NCH62" s="104"/>
      <c r="NCI62" s="104"/>
      <c r="NCJ62" s="104"/>
      <c r="NCK62" s="104"/>
      <c r="NCL62" s="104"/>
      <c r="NCM62" s="104"/>
      <c r="NCN62" s="104"/>
      <c r="NCO62" s="104"/>
      <c r="NCP62" s="104"/>
      <c r="NCQ62" s="104"/>
      <c r="NCR62" s="104"/>
      <c r="NCS62" s="104"/>
      <c r="NCT62" s="104"/>
      <c r="NCU62" s="104"/>
      <c r="NCV62" s="104"/>
      <c r="NCW62" s="104"/>
      <c r="NCX62" s="104"/>
      <c r="NCY62" s="104"/>
      <c r="NCZ62" s="104"/>
      <c r="NDA62" s="104"/>
      <c r="NDB62" s="104"/>
      <c r="NDC62" s="104"/>
      <c r="NDD62" s="104"/>
      <c r="NDE62" s="104"/>
      <c r="NDF62" s="104"/>
      <c r="NDG62" s="104"/>
      <c r="NDH62" s="104"/>
      <c r="NDI62" s="104"/>
      <c r="NDJ62" s="104"/>
      <c r="NDK62" s="104"/>
      <c r="NDL62" s="104"/>
      <c r="NDM62" s="104"/>
      <c r="NDN62" s="104"/>
      <c r="NDO62" s="104"/>
      <c r="NDP62" s="104"/>
      <c r="NDQ62" s="104"/>
      <c r="NDR62" s="104"/>
      <c r="NDS62" s="104"/>
      <c r="NDT62" s="104"/>
      <c r="NDU62" s="104"/>
      <c r="NDV62" s="104"/>
      <c r="NDW62" s="104"/>
      <c r="NDX62" s="104"/>
      <c r="NDY62" s="104"/>
      <c r="NDZ62" s="104"/>
      <c r="NEA62" s="104"/>
      <c r="NEB62" s="104"/>
      <c r="NEC62" s="104"/>
      <c r="NED62" s="104"/>
      <c r="NEE62" s="104"/>
      <c r="NEF62" s="104"/>
      <c r="NEG62" s="104"/>
      <c r="NEH62" s="104"/>
      <c r="NEI62" s="104"/>
      <c r="NEJ62" s="104"/>
      <c r="NEK62" s="104"/>
      <c r="NEL62" s="104"/>
      <c r="NEM62" s="104"/>
      <c r="NEN62" s="104"/>
      <c r="NEO62" s="104"/>
      <c r="NEP62" s="104"/>
      <c r="NEQ62" s="104"/>
      <c r="NER62" s="104"/>
      <c r="NES62" s="104"/>
      <c r="NET62" s="104"/>
      <c r="NEU62" s="104"/>
      <c r="NEV62" s="104"/>
      <c r="NEW62" s="104"/>
      <c r="NEX62" s="104"/>
      <c r="NEY62" s="104"/>
      <c r="NEZ62" s="104"/>
      <c r="NFA62" s="104"/>
      <c r="NFB62" s="104"/>
      <c r="NFC62" s="104"/>
      <c r="NFD62" s="104"/>
      <c r="NFE62" s="104"/>
      <c r="NFF62" s="104"/>
      <c r="NFG62" s="104"/>
      <c r="NFH62" s="104"/>
      <c r="NFI62" s="104"/>
      <c r="NFJ62" s="104"/>
      <c r="NFK62" s="104"/>
      <c r="NFL62" s="104"/>
      <c r="NFM62" s="104"/>
      <c r="NFN62" s="104"/>
      <c r="NFO62" s="104"/>
      <c r="NFP62" s="104"/>
      <c r="NFQ62" s="104"/>
      <c r="NFR62" s="104"/>
      <c r="NFS62" s="104"/>
      <c r="NFT62" s="104"/>
      <c r="NFU62" s="104"/>
      <c r="NFV62" s="104"/>
      <c r="NFW62" s="104"/>
      <c r="NFX62" s="104"/>
      <c r="NFY62" s="104"/>
      <c r="NFZ62" s="104"/>
      <c r="NGA62" s="104"/>
      <c r="NGB62" s="104"/>
      <c r="NGC62" s="104"/>
      <c r="NGD62" s="104"/>
      <c r="NGE62" s="104"/>
      <c r="NGF62" s="104"/>
      <c r="NGG62" s="104"/>
      <c r="NGH62" s="104"/>
      <c r="NGI62" s="104"/>
      <c r="NGJ62" s="104"/>
      <c r="NGK62" s="104"/>
      <c r="NGL62" s="104"/>
      <c r="NGM62" s="104"/>
      <c r="NGN62" s="104"/>
      <c r="NGO62" s="104"/>
      <c r="NGP62" s="104"/>
      <c r="NGQ62" s="104"/>
      <c r="NGR62" s="104"/>
      <c r="NGS62" s="104"/>
      <c r="NGT62" s="104"/>
      <c r="NGU62" s="104"/>
      <c r="NGV62" s="104"/>
      <c r="NGW62" s="104"/>
      <c r="NGX62" s="104"/>
      <c r="NGY62" s="104"/>
      <c r="NGZ62" s="104"/>
      <c r="NHA62" s="104"/>
      <c r="NHB62" s="104"/>
      <c r="NHC62" s="104"/>
      <c r="NHD62" s="104"/>
      <c r="NHE62" s="104"/>
      <c r="NHF62" s="104"/>
      <c r="NHG62" s="104"/>
      <c r="NHH62" s="104"/>
      <c r="NHI62" s="104"/>
      <c r="NHJ62" s="104"/>
      <c r="NHK62" s="104"/>
      <c r="NHL62" s="104"/>
      <c r="NHM62" s="104"/>
      <c r="NHN62" s="104"/>
      <c r="NHO62" s="104"/>
      <c r="NHP62" s="104"/>
      <c r="NHQ62" s="104"/>
      <c r="NHR62" s="104"/>
      <c r="NHS62" s="104"/>
      <c r="NHT62" s="104"/>
      <c r="NHU62" s="104"/>
      <c r="NHV62" s="104"/>
      <c r="NHW62" s="104"/>
      <c r="NHX62" s="104"/>
      <c r="NHY62" s="104"/>
      <c r="NHZ62" s="104"/>
      <c r="NIA62" s="104"/>
      <c r="NIB62" s="104"/>
      <c r="NIC62" s="104"/>
      <c r="NID62" s="104"/>
      <c r="NIE62" s="104"/>
      <c r="NIF62" s="104"/>
      <c r="NIG62" s="104"/>
      <c r="NIH62" s="104"/>
      <c r="NII62" s="104"/>
      <c r="NIJ62" s="104"/>
      <c r="NIK62" s="104"/>
      <c r="NIL62" s="104"/>
      <c r="NIM62" s="104"/>
      <c r="NIN62" s="104"/>
      <c r="NIO62" s="104"/>
      <c r="NIP62" s="104"/>
      <c r="NIQ62" s="104"/>
      <c r="NIR62" s="104"/>
      <c r="NIS62" s="104"/>
      <c r="NIT62" s="104"/>
      <c r="NIU62" s="104"/>
      <c r="NIV62" s="104"/>
      <c r="NIW62" s="104"/>
      <c r="NIX62" s="104"/>
      <c r="NIY62" s="104"/>
      <c r="NIZ62" s="104"/>
      <c r="NJA62" s="104"/>
      <c r="NJB62" s="104"/>
      <c r="NJC62" s="104"/>
      <c r="NJD62" s="104"/>
      <c r="NJE62" s="104"/>
      <c r="NJF62" s="104"/>
      <c r="NJG62" s="104"/>
      <c r="NJH62" s="104"/>
      <c r="NJI62" s="104"/>
      <c r="NJJ62" s="104"/>
      <c r="NJK62" s="104"/>
      <c r="NJL62" s="104"/>
      <c r="NJM62" s="104"/>
      <c r="NJN62" s="104"/>
      <c r="NJO62" s="104"/>
      <c r="NJP62" s="104"/>
      <c r="NJQ62" s="104"/>
      <c r="NJR62" s="104"/>
      <c r="NJS62" s="104"/>
      <c r="NJT62" s="104"/>
      <c r="NJU62" s="104"/>
      <c r="NJV62" s="104"/>
      <c r="NJW62" s="104"/>
      <c r="NJX62" s="104"/>
      <c r="NJY62" s="104"/>
      <c r="NJZ62" s="104"/>
      <c r="NKA62" s="104"/>
      <c r="NKB62" s="104"/>
      <c r="NKC62" s="104"/>
      <c r="NKD62" s="104"/>
      <c r="NKE62" s="104"/>
      <c r="NKF62" s="104"/>
      <c r="NKG62" s="104"/>
      <c r="NKH62" s="104"/>
      <c r="NKI62" s="104"/>
      <c r="NKJ62" s="104"/>
      <c r="NKK62" s="104"/>
      <c r="NKL62" s="104"/>
      <c r="NKM62" s="104"/>
      <c r="NKN62" s="104"/>
      <c r="NKO62" s="104"/>
      <c r="NKP62" s="104"/>
      <c r="NKQ62" s="104"/>
      <c r="NKR62" s="104"/>
      <c r="NKS62" s="104"/>
      <c r="NKT62" s="104"/>
      <c r="NKU62" s="104"/>
      <c r="NKV62" s="104"/>
      <c r="NKW62" s="104"/>
      <c r="NKX62" s="104"/>
      <c r="NKY62" s="104"/>
      <c r="NKZ62" s="104"/>
      <c r="NLA62" s="104"/>
      <c r="NLB62" s="104"/>
      <c r="NLC62" s="104"/>
      <c r="NLD62" s="104"/>
      <c r="NLE62" s="104"/>
      <c r="NLF62" s="104"/>
      <c r="NLG62" s="104"/>
      <c r="NLH62" s="104"/>
      <c r="NLI62" s="104"/>
      <c r="NLJ62" s="104"/>
      <c r="NLK62" s="104"/>
      <c r="NLL62" s="104"/>
      <c r="NLM62" s="104"/>
      <c r="NLN62" s="104"/>
      <c r="NLO62" s="104"/>
      <c r="NLP62" s="104"/>
      <c r="NLQ62" s="104"/>
      <c r="NLR62" s="104"/>
      <c r="NLS62" s="104"/>
      <c r="NLT62" s="104"/>
      <c r="NLU62" s="104"/>
      <c r="NLV62" s="104"/>
      <c r="NLW62" s="104"/>
      <c r="NLX62" s="104"/>
      <c r="NLY62" s="104"/>
      <c r="NLZ62" s="104"/>
      <c r="NMA62" s="104"/>
      <c r="NMB62" s="104"/>
      <c r="NMC62" s="104"/>
      <c r="NMD62" s="104"/>
      <c r="NME62" s="104"/>
      <c r="NMF62" s="104"/>
      <c r="NMG62" s="104"/>
      <c r="NMH62" s="104"/>
      <c r="NMI62" s="104"/>
      <c r="NMJ62" s="104"/>
      <c r="NMK62" s="104"/>
      <c r="NML62" s="104"/>
      <c r="NMM62" s="104"/>
      <c r="NMN62" s="104"/>
      <c r="NMO62" s="104"/>
      <c r="NMP62" s="104"/>
      <c r="NMQ62" s="104"/>
      <c r="NMR62" s="104"/>
      <c r="NMS62" s="104"/>
      <c r="NMT62" s="104"/>
      <c r="NMU62" s="104"/>
      <c r="NMV62" s="104"/>
      <c r="NMW62" s="104"/>
      <c r="NMX62" s="104"/>
      <c r="NMY62" s="104"/>
      <c r="NMZ62" s="104"/>
      <c r="NNA62" s="104"/>
      <c r="NNB62" s="104"/>
      <c r="NNC62" s="104"/>
      <c r="NND62" s="104"/>
      <c r="NNE62" s="104"/>
      <c r="NNF62" s="104"/>
      <c r="NNG62" s="104"/>
      <c r="NNH62" s="104"/>
      <c r="NNI62" s="104"/>
      <c r="NNJ62" s="104"/>
      <c r="NNK62" s="104"/>
      <c r="NNL62" s="104"/>
      <c r="NNM62" s="104"/>
      <c r="NNN62" s="104"/>
      <c r="NNO62" s="104"/>
      <c r="NNP62" s="104"/>
      <c r="NNQ62" s="104"/>
      <c r="NNR62" s="104"/>
      <c r="NNS62" s="104"/>
      <c r="NNT62" s="104"/>
      <c r="NNU62" s="104"/>
      <c r="NNV62" s="104"/>
      <c r="NNW62" s="104"/>
      <c r="NNX62" s="104"/>
      <c r="NNY62" s="104"/>
      <c r="NNZ62" s="104"/>
      <c r="NOA62" s="104"/>
      <c r="NOB62" s="104"/>
      <c r="NOC62" s="104"/>
      <c r="NOD62" s="104"/>
      <c r="NOE62" s="104"/>
      <c r="NOF62" s="104"/>
      <c r="NOG62" s="104"/>
      <c r="NOH62" s="104"/>
      <c r="NOI62" s="104"/>
      <c r="NOJ62" s="104"/>
      <c r="NOK62" s="104"/>
      <c r="NOL62" s="104"/>
      <c r="NOM62" s="104"/>
      <c r="NON62" s="104"/>
      <c r="NOO62" s="104"/>
      <c r="NOP62" s="104"/>
      <c r="NOQ62" s="104"/>
      <c r="NOR62" s="104"/>
      <c r="NOS62" s="104"/>
      <c r="NOT62" s="104"/>
      <c r="NOU62" s="104"/>
      <c r="NOV62" s="104"/>
      <c r="NOW62" s="104"/>
      <c r="NOX62" s="104"/>
      <c r="NOY62" s="104"/>
      <c r="NOZ62" s="104"/>
      <c r="NPA62" s="104"/>
      <c r="NPB62" s="104"/>
      <c r="NPC62" s="104"/>
      <c r="NPD62" s="104"/>
      <c r="NPE62" s="104"/>
      <c r="NPF62" s="104"/>
      <c r="NPG62" s="104"/>
      <c r="NPH62" s="104"/>
      <c r="NPI62" s="104"/>
      <c r="NPJ62" s="104"/>
      <c r="NPK62" s="104"/>
      <c r="NPL62" s="104"/>
      <c r="NPM62" s="104"/>
      <c r="NPN62" s="104"/>
      <c r="NPO62" s="104"/>
      <c r="NPP62" s="104"/>
      <c r="NPQ62" s="104"/>
      <c r="NPR62" s="104"/>
      <c r="NPS62" s="104"/>
      <c r="NPT62" s="104"/>
      <c r="NPU62" s="104"/>
      <c r="NPV62" s="104"/>
      <c r="NPW62" s="104"/>
      <c r="NPX62" s="104"/>
      <c r="NPY62" s="104"/>
      <c r="NPZ62" s="104"/>
      <c r="NQA62" s="104"/>
      <c r="NQB62" s="104"/>
      <c r="NQC62" s="104"/>
      <c r="NQD62" s="104"/>
      <c r="NQE62" s="104"/>
      <c r="NQF62" s="104"/>
      <c r="NQG62" s="104"/>
      <c r="NQH62" s="104"/>
      <c r="NQI62" s="104"/>
      <c r="NQJ62" s="104"/>
      <c r="NQK62" s="104"/>
      <c r="NQL62" s="104"/>
      <c r="NQM62" s="104"/>
      <c r="NQN62" s="104"/>
      <c r="NQO62" s="104"/>
      <c r="NQP62" s="104"/>
      <c r="NQQ62" s="104"/>
      <c r="NQR62" s="104"/>
      <c r="NQS62" s="104"/>
      <c r="NQT62" s="104"/>
      <c r="NQU62" s="104"/>
      <c r="NQV62" s="104"/>
      <c r="NQW62" s="104"/>
      <c r="NQX62" s="104"/>
      <c r="NQY62" s="104"/>
      <c r="NQZ62" s="104"/>
      <c r="NRA62" s="104"/>
      <c r="NRB62" s="104"/>
      <c r="NRC62" s="104"/>
      <c r="NRD62" s="104"/>
      <c r="NRE62" s="104"/>
      <c r="NRF62" s="104"/>
      <c r="NRG62" s="104"/>
      <c r="NRH62" s="104"/>
      <c r="NRI62" s="104"/>
      <c r="NRJ62" s="104"/>
      <c r="NRK62" s="104"/>
      <c r="NRL62" s="104"/>
      <c r="NRM62" s="104"/>
      <c r="NRN62" s="104"/>
      <c r="NRO62" s="104"/>
      <c r="NRP62" s="104"/>
      <c r="NRQ62" s="104"/>
      <c r="NRR62" s="104"/>
      <c r="NRS62" s="104"/>
      <c r="NRT62" s="104"/>
      <c r="NRU62" s="104"/>
      <c r="NRV62" s="104"/>
      <c r="NRW62" s="104"/>
      <c r="NRX62" s="104"/>
      <c r="NRY62" s="104"/>
      <c r="NRZ62" s="104"/>
      <c r="NSA62" s="104"/>
      <c r="NSB62" s="104"/>
      <c r="NSC62" s="104"/>
      <c r="NSD62" s="104"/>
      <c r="NSE62" s="104"/>
      <c r="NSF62" s="104"/>
      <c r="NSG62" s="104"/>
      <c r="NSH62" s="104"/>
      <c r="NSI62" s="104"/>
      <c r="NSJ62" s="104"/>
      <c r="NSK62" s="104"/>
      <c r="NSL62" s="104"/>
      <c r="NSM62" s="104"/>
      <c r="NSN62" s="104"/>
      <c r="NSO62" s="104"/>
      <c r="NSP62" s="104"/>
      <c r="NSQ62" s="104"/>
      <c r="NSR62" s="104"/>
      <c r="NSS62" s="104"/>
      <c r="NST62" s="104"/>
      <c r="NSU62" s="104"/>
      <c r="NSV62" s="104"/>
      <c r="NSW62" s="104"/>
      <c r="NSX62" s="104"/>
      <c r="NSY62" s="104"/>
      <c r="NSZ62" s="104"/>
      <c r="NTA62" s="104"/>
      <c r="NTB62" s="104"/>
      <c r="NTC62" s="104"/>
      <c r="NTD62" s="104"/>
      <c r="NTE62" s="104"/>
      <c r="NTF62" s="104"/>
      <c r="NTG62" s="104"/>
      <c r="NTH62" s="104"/>
      <c r="NTI62" s="104"/>
      <c r="NTJ62" s="104"/>
      <c r="NTK62" s="104"/>
      <c r="NTL62" s="104"/>
      <c r="NTM62" s="104"/>
      <c r="NTN62" s="104"/>
      <c r="NTO62" s="104"/>
      <c r="NTP62" s="104"/>
      <c r="NTQ62" s="104"/>
      <c r="NTR62" s="104"/>
      <c r="NTS62" s="104"/>
      <c r="NTT62" s="104"/>
      <c r="NTU62" s="104"/>
      <c r="NTV62" s="104"/>
      <c r="NTW62" s="104"/>
      <c r="NTX62" s="104"/>
      <c r="NTY62" s="104"/>
      <c r="NTZ62" s="104"/>
      <c r="NUA62" s="104"/>
      <c r="NUB62" s="104"/>
      <c r="NUC62" s="104"/>
      <c r="NUD62" s="104"/>
      <c r="NUE62" s="104"/>
      <c r="NUF62" s="104"/>
      <c r="NUG62" s="104"/>
      <c r="NUH62" s="104"/>
      <c r="NUI62" s="104"/>
      <c r="NUJ62" s="104"/>
      <c r="NUK62" s="104"/>
      <c r="NUL62" s="104"/>
      <c r="NUM62" s="104"/>
      <c r="NUN62" s="104"/>
      <c r="NUO62" s="104"/>
      <c r="NUP62" s="104"/>
      <c r="NUQ62" s="104"/>
      <c r="NUR62" s="104"/>
      <c r="NUS62" s="104"/>
      <c r="NUT62" s="104"/>
      <c r="NUU62" s="104"/>
      <c r="NUV62" s="104"/>
      <c r="NUW62" s="104"/>
      <c r="NUX62" s="104"/>
      <c r="NUY62" s="104"/>
      <c r="NUZ62" s="104"/>
      <c r="NVA62" s="104"/>
      <c r="NVB62" s="104"/>
      <c r="NVC62" s="104"/>
      <c r="NVD62" s="104"/>
      <c r="NVE62" s="104"/>
      <c r="NVF62" s="104"/>
      <c r="NVG62" s="104"/>
      <c r="NVH62" s="104"/>
      <c r="NVI62" s="104"/>
      <c r="NVJ62" s="104"/>
      <c r="NVK62" s="104"/>
      <c r="NVL62" s="104"/>
      <c r="NVM62" s="104"/>
      <c r="NVN62" s="104"/>
      <c r="NVO62" s="104"/>
      <c r="NVP62" s="104"/>
      <c r="NVQ62" s="104"/>
      <c r="NVR62" s="104"/>
      <c r="NVS62" s="104"/>
      <c r="NVT62" s="104"/>
      <c r="NVU62" s="104"/>
      <c r="NVV62" s="104"/>
      <c r="NVW62" s="104"/>
      <c r="NVX62" s="104"/>
      <c r="NVY62" s="104"/>
      <c r="NVZ62" s="104"/>
      <c r="NWA62" s="104"/>
      <c r="NWB62" s="104"/>
      <c r="NWC62" s="104"/>
      <c r="NWD62" s="104"/>
      <c r="NWE62" s="104"/>
      <c r="NWF62" s="104"/>
      <c r="NWG62" s="104"/>
      <c r="NWH62" s="104"/>
      <c r="NWI62" s="104"/>
      <c r="NWJ62" s="104"/>
      <c r="NWK62" s="104"/>
      <c r="NWL62" s="104"/>
      <c r="NWM62" s="104"/>
      <c r="NWN62" s="104"/>
      <c r="NWO62" s="104"/>
      <c r="NWP62" s="104"/>
      <c r="NWQ62" s="104"/>
      <c r="NWR62" s="104"/>
      <c r="NWS62" s="104"/>
      <c r="NWT62" s="104"/>
      <c r="NWU62" s="104"/>
      <c r="NWV62" s="104"/>
      <c r="NWW62" s="104"/>
      <c r="NWX62" s="104"/>
      <c r="NWY62" s="104"/>
      <c r="NWZ62" s="104"/>
      <c r="NXA62" s="104"/>
      <c r="NXB62" s="104"/>
      <c r="NXC62" s="104"/>
      <c r="NXD62" s="104"/>
      <c r="NXE62" s="104"/>
      <c r="NXF62" s="104"/>
      <c r="NXG62" s="104"/>
      <c r="NXH62" s="104"/>
      <c r="NXI62" s="104"/>
      <c r="NXJ62" s="104"/>
      <c r="NXK62" s="104"/>
      <c r="NXL62" s="104"/>
      <c r="NXM62" s="104"/>
      <c r="NXN62" s="104"/>
      <c r="NXO62" s="104"/>
      <c r="NXP62" s="104"/>
      <c r="NXQ62" s="104"/>
      <c r="NXR62" s="104"/>
      <c r="NXS62" s="104"/>
      <c r="NXT62" s="104"/>
      <c r="NXU62" s="104"/>
      <c r="NXV62" s="104"/>
      <c r="NXW62" s="104"/>
      <c r="NXX62" s="104"/>
      <c r="NXY62" s="104"/>
      <c r="NXZ62" s="104"/>
      <c r="NYA62" s="104"/>
      <c r="NYB62" s="104"/>
      <c r="NYC62" s="104"/>
      <c r="NYD62" s="104"/>
      <c r="NYE62" s="104"/>
      <c r="NYF62" s="104"/>
      <c r="NYG62" s="104"/>
      <c r="NYH62" s="104"/>
      <c r="NYI62" s="104"/>
      <c r="NYJ62" s="104"/>
      <c r="NYK62" s="104"/>
      <c r="NYL62" s="104"/>
      <c r="NYM62" s="104"/>
      <c r="NYN62" s="104"/>
      <c r="NYO62" s="104"/>
      <c r="NYP62" s="104"/>
      <c r="NYQ62" s="104"/>
      <c r="NYR62" s="104"/>
      <c r="NYS62" s="104"/>
      <c r="NYT62" s="104"/>
      <c r="NYU62" s="104"/>
      <c r="NYV62" s="104"/>
      <c r="NYW62" s="104"/>
      <c r="NYX62" s="104"/>
      <c r="NYY62" s="104"/>
      <c r="NYZ62" s="104"/>
      <c r="NZA62" s="104"/>
      <c r="NZB62" s="104"/>
      <c r="NZC62" s="104"/>
      <c r="NZD62" s="104"/>
      <c r="NZE62" s="104"/>
      <c r="NZF62" s="104"/>
      <c r="NZG62" s="104"/>
      <c r="NZH62" s="104"/>
      <c r="NZI62" s="104"/>
      <c r="NZJ62" s="104"/>
      <c r="NZK62" s="104"/>
      <c r="NZL62" s="104"/>
      <c r="NZM62" s="104"/>
      <c r="NZN62" s="104"/>
      <c r="NZO62" s="104"/>
      <c r="NZP62" s="104"/>
      <c r="NZQ62" s="104"/>
      <c r="NZR62" s="104"/>
      <c r="NZS62" s="104"/>
      <c r="NZT62" s="104"/>
      <c r="NZU62" s="104"/>
      <c r="NZV62" s="104"/>
      <c r="NZW62" s="104"/>
      <c r="NZX62" s="104"/>
      <c r="NZY62" s="104"/>
      <c r="NZZ62" s="104"/>
      <c r="OAA62" s="104"/>
      <c r="OAB62" s="104"/>
      <c r="OAC62" s="104"/>
      <c r="OAD62" s="104"/>
      <c r="OAE62" s="104"/>
      <c r="OAF62" s="104"/>
      <c r="OAG62" s="104"/>
      <c r="OAH62" s="104"/>
      <c r="OAI62" s="104"/>
      <c r="OAJ62" s="104"/>
      <c r="OAK62" s="104"/>
      <c r="OAL62" s="104"/>
      <c r="OAM62" s="104"/>
      <c r="OAN62" s="104"/>
      <c r="OAO62" s="104"/>
      <c r="OAP62" s="104"/>
      <c r="OAQ62" s="104"/>
      <c r="OAR62" s="104"/>
      <c r="OAS62" s="104"/>
      <c r="OAT62" s="104"/>
      <c r="OAU62" s="104"/>
      <c r="OAV62" s="104"/>
      <c r="OAW62" s="104"/>
      <c r="OAX62" s="104"/>
      <c r="OAY62" s="104"/>
      <c r="OAZ62" s="104"/>
      <c r="OBA62" s="104"/>
      <c r="OBB62" s="104"/>
      <c r="OBC62" s="104"/>
      <c r="OBD62" s="104"/>
      <c r="OBE62" s="104"/>
      <c r="OBF62" s="104"/>
      <c r="OBG62" s="104"/>
      <c r="OBH62" s="104"/>
      <c r="OBI62" s="104"/>
      <c r="OBJ62" s="104"/>
      <c r="OBK62" s="104"/>
      <c r="OBL62" s="104"/>
      <c r="OBM62" s="104"/>
      <c r="OBN62" s="104"/>
      <c r="OBO62" s="104"/>
      <c r="OBP62" s="104"/>
      <c r="OBQ62" s="104"/>
      <c r="OBR62" s="104"/>
      <c r="OBS62" s="104"/>
      <c r="OBT62" s="104"/>
      <c r="OBU62" s="104"/>
      <c r="OBV62" s="104"/>
      <c r="OBW62" s="104"/>
      <c r="OBX62" s="104"/>
      <c r="OBY62" s="104"/>
      <c r="OBZ62" s="104"/>
      <c r="OCA62" s="104"/>
      <c r="OCB62" s="104"/>
      <c r="OCC62" s="104"/>
      <c r="OCD62" s="104"/>
      <c r="OCE62" s="104"/>
      <c r="OCF62" s="104"/>
      <c r="OCG62" s="104"/>
      <c r="OCH62" s="104"/>
      <c r="OCI62" s="104"/>
      <c r="OCJ62" s="104"/>
      <c r="OCK62" s="104"/>
      <c r="OCL62" s="104"/>
      <c r="OCM62" s="104"/>
      <c r="OCN62" s="104"/>
      <c r="OCO62" s="104"/>
      <c r="OCP62" s="104"/>
      <c r="OCQ62" s="104"/>
      <c r="OCR62" s="104"/>
      <c r="OCS62" s="104"/>
      <c r="OCT62" s="104"/>
      <c r="OCU62" s="104"/>
      <c r="OCV62" s="104"/>
      <c r="OCW62" s="104"/>
      <c r="OCX62" s="104"/>
      <c r="OCY62" s="104"/>
      <c r="OCZ62" s="104"/>
      <c r="ODA62" s="104"/>
      <c r="ODB62" s="104"/>
      <c r="ODC62" s="104"/>
      <c r="ODD62" s="104"/>
      <c r="ODE62" s="104"/>
      <c r="ODF62" s="104"/>
      <c r="ODG62" s="104"/>
      <c r="ODH62" s="104"/>
      <c r="ODI62" s="104"/>
      <c r="ODJ62" s="104"/>
      <c r="ODK62" s="104"/>
      <c r="ODL62" s="104"/>
      <c r="ODM62" s="104"/>
      <c r="ODN62" s="104"/>
      <c r="ODO62" s="104"/>
      <c r="ODP62" s="104"/>
      <c r="ODQ62" s="104"/>
      <c r="ODR62" s="104"/>
      <c r="ODS62" s="104"/>
      <c r="ODT62" s="104"/>
      <c r="ODU62" s="104"/>
      <c r="ODV62" s="104"/>
      <c r="ODW62" s="104"/>
      <c r="ODX62" s="104"/>
      <c r="ODY62" s="104"/>
      <c r="ODZ62" s="104"/>
      <c r="OEA62" s="104"/>
      <c r="OEB62" s="104"/>
      <c r="OEC62" s="104"/>
      <c r="OED62" s="104"/>
      <c r="OEE62" s="104"/>
      <c r="OEF62" s="104"/>
      <c r="OEG62" s="104"/>
      <c r="OEH62" s="104"/>
      <c r="OEI62" s="104"/>
      <c r="OEJ62" s="104"/>
      <c r="OEK62" s="104"/>
      <c r="OEL62" s="104"/>
      <c r="OEM62" s="104"/>
      <c r="OEN62" s="104"/>
      <c r="OEO62" s="104"/>
      <c r="OEP62" s="104"/>
      <c r="OEQ62" s="104"/>
      <c r="OER62" s="104"/>
      <c r="OES62" s="104"/>
      <c r="OET62" s="104"/>
      <c r="OEU62" s="104"/>
      <c r="OEV62" s="104"/>
      <c r="OEW62" s="104"/>
      <c r="OEX62" s="104"/>
      <c r="OEY62" s="104"/>
      <c r="OEZ62" s="104"/>
      <c r="OFA62" s="104"/>
      <c r="OFB62" s="104"/>
      <c r="OFC62" s="104"/>
      <c r="OFD62" s="104"/>
      <c r="OFE62" s="104"/>
      <c r="OFF62" s="104"/>
      <c r="OFG62" s="104"/>
      <c r="OFH62" s="104"/>
      <c r="OFI62" s="104"/>
      <c r="OFJ62" s="104"/>
      <c r="OFK62" s="104"/>
      <c r="OFL62" s="104"/>
      <c r="OFM62" s="104"/>
      <c r="OFN62" s="104"/>
      <c r="OFO62" s="104"/>
      <c r="OFP62" s="104"/>
      <c r="OFQ62" s="104"/>
      <c r="OFR62" s="104"/>
      <c r="OFS62" s="104"/>
      <c r="OFT62" s="104"/>
      <c r="OFU62" s="104"/>
      <c r="OFV62" s="104"/>
      <c r="OFW62" s="104"/>
      <c r="OFX62" s="104"/>
      <c r="OFY62" s="104"/>
      <c r="OFZ62" s="104"/>
      <c r="OGA62" s="104"/>
      <c r="OGB62" s="104"/>
      <c r="OGC62" s="104"/>
      <c r="OGD62" s="104"/>
      <c r="OGE62" s="104"/>
      <c r="OGF62" s="104"/>
      <c r="OGG62" s="104"/>
      <c r="OGH62" s="104"/>
      <c r="OGI62" s="104"/>
      <c r="OGJ62" s="104"/>
      <c r="OGK62" s="104"/>
      <c r="OGL62" s="104"/>
      <c r="OGM62" s="104"/>
      <c r="OGN62" s="104"/>
      <c r="OGO62" s="104"/>
      <c r="OGP62" s="104"/>
      <c r="OGQ62" s="104"/>
      <c r="OGR62" s="104"/>
      <c r="OGS62" s="104"/>
      <c r="OGT62" s="104"/>
      <c r="OGU62" s="104"/>
      <c r="OGV62" s="104"/>
      <c r="OGW62" s="104"/>
      <c r="OGX62" s="104"/>
      <c r="OGY62" s="104"/>
      <c r="OGZ62" s="104"/>
      <c r="OHA62" s="104"/>
      <c r="OHB62" s="104"/>
      <c r="OHC62" s="104"/>
      <c r="OHD62" s="104"/>
      <c r="OHE62" s="104"/>
      <c r="OHF62" s="104"/>
      <c r="OHG62" s="104"/>
      <c r="OHH62" s="104"/>
      <c r="OHI62" s="104"/>
      <c r="OHJ62" s="104"/>
      <c r="OHK62" s="104"/>
      <c r="OHL62" s="104"/>
      <c r="OHM62" s="104"/>
      <c r="OHN62" s="104"/>
      <c r="OHO62" s="104"/>
      <c r="OHP62" s="104"/>
      <c r="OHQ62" s="104"/>
      <c r="OHR62" s="104"/>
      <c r="OHS62" s="104"/>
      <c r="OHT62" s="104"/>
      <c r="OHU62" s="104"/>
      <c r="OHV62" s="104"/>
      <c r="OHW62" s="104"/>
      <c r="OHX62" s="104"/>
      <c r="OHY62" s="104"/>
      <c r="OHZ62" s="104"/>
      <c r="OIA62" s="104"/>
      <c r="OIB62" s="104"/>
      <c r="OIC62" s="104"/>
      <c r="OID62" s="104"/>
      <c r="OIE62" s="104"/>
      <c r="OIF62" s="104"/>
      <c r="OIG62" s="104"/>
      <c r="OIH62" s="104"/>
      <c r="OII62" s="104"/>
      <c r="OIJ62" s="104"/>
      <c r="OIK62" s="104"/>
      <c r="OIL62" s="104"/>
      <c r="OIM62" s="104"/>
      <c r="OIN62" s="104"/>
      <c r="OIO62" s="104"/>
      <c r="OIP62" s="104"/>
      <c r="OIQ62" s="104"/>
      <c r="OIR62" s="104"/>
      <c r="OIS62" s="104"/>
      <c r="OIT62" s="104"/>
      <c r="OIU62" s="104"/>
      <c r="OIV62" s="104"/>
      <c r="OIW62" s="104"/>
      <c r="OIX62" s="104"/>
      <c r="OIY62" s="104"/>
      <c r="OIZ62" s="104"/>
      <c r="OJA62" s="104"/>
      <c r="OJB62" s="104"/>
      <c r="OJC62" s="104"/>
      <c r="OJD62" s="104"/>
      <c r="OJE62" s="104"/>
      <c r="OJF62" s="104"/>
      <c r="OJG62" s="104"/>
      <c r="OJH62" s="104"/>
      <c r="OJI62" s="104"/>
      <c r="OJJ62" s="104"/>
      <c r="OJK62" s="104"/>
      <c r="OJL62" s="104"/>
      <c r="OJM62" s="104"/>
      <c r="OJN62" s="104"/>
      <c r="OJO62" s="104"/>
      <c r="OJP62" s="104"/>
      <c r="OJQ62" s="104"/>
      <c r="OJR62" s="104"/>
      <c r="OJS62" s="104"/>
      <c r="OJT62" s="104"/>
      <c r="OJU62" s="104"/>
      <c r="OJV62" s="104"/>
      <c r="OJW62" s="104"/>
      <c r="OJX62" s="104"/>
      <c r="OJY62" s="104"/>
      <c r="OJZ62" s="104"/>
      <c r="OKA62" s="104"/>
      <c r="OKB62" s="104"/>
      <c r="OKC62" s="104"/>
      <c r="OKD62" s="104"/>
      <c r="OKE62" s="104"/>
      <c r="OKF62" s="104"/>
      <c r="OKG62" s="104"/>
      <c r="OKH62" s="104"/>
      <c r="OKI62" s="104"/>
      <c r="OKJ62" s="104"/>
      <c r="OKK62" s="104"/>
      <c r="OKL62" s="104"/>
      <c r="OKM62" s="104"/>
      <c r="OKN62" s="104"/>
      <c r="OKO62" s="104"/>
      <c r="OKP62" s="104"/>
      <c r="OKQ62" s="104"/>
      <c r="OKR62" s="104"/>
      <c r="OKS62" s="104"/>
      <c r="OKT62" s="104"/>
      <c r="OKU62" s="104"/>
      <c r="OKV62" s="104"/>
      <c r="OKW62" s="104"/>
      <c r="OKX62" s="104"/>
      <c r="OKY62" s="104"/>
      <c r="OKZ62" s="104"/>
      <c r="OLA62" s="104"/>
      <c r="OLB62" s="104"/>
      <c r="OLC62" s="104"/>
      <c r="OLD62" s="104"/>
      <c r="OLE62" s="104"/>
      <c r="OLF62" s="104"/>
      <c r="OLG62" s="104"/>
      <c r="OLH62" s="104"/>
      <c r="OLI62" s="104"/>
      <c r="OLJ62" s="104"/>
      <c r="OLK62" s="104"/>
      <c r="OLL62" s="104"/>
      <c r="OLM62" s="104"/>
      <c r="OLN62" s="104"/>
      <c r="OLO62" s="104"/>
      <c r="OLP62" s="104"/>
      <c r="OLQ62" s="104"/>
      <c r="OLR62" s="104"/>
      <c r="OLS62" s="104"/>
      <c r="OLT62" s="104"/>
      <c r="OLU62" s="104"/>
      <c r="OLV62" s="104"/>
      <c r="OLW62" s="104"/>
      <c r="OLX62" s="104"/>
      <c r="OLY62" s="104"/>
      <c r="OLZ62" s="104"/>
      <c r="OMA62" s="104"/>
      <c r="OMB62" s="104"/>
      <c r="OMC62" s="104"/>
      <c r="OMD62" s="104"/>
      <c r="OME62" s="104"/>
      <c r="OMF62" s="104"/>
      <c r="OMG62" s="104"/>
      <c r="OMH62" s="104"/>
      <c r="OMI62" s="104"/>
      <c r="OMJ62" s="104"/>
      <c r="OMK62" s="104"/>
      <c r="OML62" s="104"/>
      <c r="OMM62" s="104"/>
      <c r="OMN62" s="104"/>
      <c r="OMO62" s="104"/>
      <c r="OMP62" s="104"/>
      <c r="OMQ62" s="104"/>
      <c r="OMR62" s="104"/>
      <c r="OMS62" s="104"/>
      <c r="OMT62" s="104"/>
      <c r="OMU62" s="104"/>
      <c r="OMV62" s="104"/>
      <c r="OMW62" s="104"/>
      <c r="OMX62" s="104"/>
      <c r="OMY62" s="104"/>
      <c r="OMZ62" s="104"/>
      <c r="ONA62" s="104"/>
      <c r="ONB62" s="104"/>
      <c r="ONC62" s="104"/>
      <c r="OND62" s="104"/>
      <c r="ONE62" s="104"/>
      <c r="ONF62" s="104"/>
      <c r="ONG62" s="104"/>
      <c r="ONH62" s="104"/>
      <c r="ONI62" s="104"/>
      <c r="ONJ62" s="104"/>
      <c r="ONK62" s="104"/>
      <c r="ONL62" s="104"/>
      <c r="ONM62" s="104"/>
      <c r="ONN62" s="104"/>
      <c r="ONO62" s="104"/>
      <c r="ONP62" s="104"/>
      <c r="ONQ62" s="104"/>
      <c r="ONR62" s="104"/>
      <c r="ONS62" s="104"/>
      <c r="ONT62" s="104"/>
      <c r="ONU62" s="104"/>
      <c r="ONV62" s="104"/>
      <c r="ONW62" s="104"/>
      <c r="ONX62" s="104"/>
      <c r="ONY62" s="104"/>
      <c r="ONZ62" s="104"/>
      <c r="OOA62" s="104"/>
      <c r="OOB62" s="104"/>
      <c r="OOC62" s="104"/>
      <c r="OOD62" s="104"/>
      <c r="OOE62" s="104"/>
      <c r="OOF62" s="104"/>
      <c r="OOG62" s="104"/>
      <c r="OOH62" s="104"/>
      <c r="OOI62" s="104"/>
      <c r="OOJ62" s="104"/>
      <c r="OOK62" s="104"/>
      <c r="OOL62" s="104"/>
      <c r="OOM62" s="104"/>
      <c r="OON62" s="104"/>
      <c r="OOO62" s="104"/>
      <c r="OOP62" s="104"/>
      <c r="OOQ62" s="104"/>
      <c r="OOR62" s="104"/>
      <c r="OOS62" s="104"/>
      <c r="OOT62" s="104"/>
      <c r="OOU62" s="104"/>
      <c r="OOV62" s="104"/>
      <c r="OOW62" s="104"/>
      <c r="OOX62" s="104"/>
      <c r="OOY62" s="104"/>
      <c r="OOZ62" s="104"/>
      <c r="OPA62" s="104"/>
      <c r="OPB62" s="104"/>
      <c r="OPC62" s="104"/>
      <c r="OPD62" s="104"/>
      <c r="OPE62" s="104"/>
      <c r="OPF62" s="104"/>
      <c r="OPG62" s="104"/>
      <c r="OPH62" s="104"/>
      <c r="OPI62" s="104"/>
      <c r="OPJ62" s="104"/>
      <c r="OPK62" s="104"/>
      <c r="OPL62" s="104"/>
      <c r="OPM62" s="104"/>
      <c r="OPN62" s="104"/>
      <c r="OPO62" s="104"/>
      <c r="OPP62" s="104"/>
      <c r="OPQ62" s="104"/>
      <c r="OPR62" s="104"/>
      <c r="OPS62" s="104"/>
      <c r="OPT62" s="104"/>
      <c r="OPU62" s="104"/>
      <c r="OPV62" s="104"/>
      <c r="OPW62" s="104"/>
      <c r="OPX62" s="104"/>
      <c r="OPY62" s="104"/>
      <c r="OPZ62" s="104"/>
      <c r="OQA62" s="104"/>
      <c r="OQB62" s="104"/>
      <c r="OQC62" s="104"/>
      <c r="OQD62" s="104"/>
      <c r="OQE62" s="104"/>
      <c r="OQF62" s="104"/>
      <c r="OQG62" s="104"/>
      <c r="OQH62" s="104"/>
      <c r="OQI62" s="104"/>
      <c r="OQJ62" s="104"/>
      <c r="OQK62" s="104"/>
      <c r="OQL62" s="104"/>
      <c r="OQM62" s="104"/>
      <c r="OQN62" s="104"/>
      <c r="OQO62" s="104"/>
      <c r="OQP62" s="104"/>
      <c r="OQQ62" s="104"/>
      <c r="OQR62" s="104"/>
      <c r="OQS62" s="104"/>
      <c r="OQT62" s="104"/>
      <c r="OQU62" s="104"/>
      <c r="OQV62" s="104"/>
      <c r="OQW62" s="104"/>
      <c r="OQX62" s="104"/>
      <c r="OQY62" s="104"/>
      <c r="OQZ62" s="104"/>
      <c r="ORA62" s="104"/>
      <c r="ORB62" s="104"/>
      <c r="ORC62" s="104"/>
      <c r="ORD62" s="104"/>
      <c r="ORE62" s="104"/>
      <c r="ORF62" s="104"/>
      <c r="ORG62" s="104"/>
      <c r="ORH62" s="104"/>
      <c r="ORI62" s="104"/>
      <c r="ORJ62" s="104"/>
      <c r="ORK62" s="104"/>
      <c r="ORL62" s="104"/>
      <c r="ORM62" s="104"/>
      <c r="ORN62" s="104"/>
      <c r="ORO62" s="104"/>
      <c r="ORP62" s="104"/>
      <c r="ORQ62" s="104"/>
      <c r="ORR62" s="104"/>
      <c r="ORS62" s="104"/>
      <c r="ORT62" s="104"/>
      <c r="ORU62" s="104"/>
      <c r="ORV62" s="104"/>
      <c r="ORW62" s="104"/>
      <c r="ORX62" s="104"/>
      <c r="ORY62" s="104"/>
      <c r="ORZ62" s="104"/>
      <c r="OSA62" s="104"/>
      <c r="OSB62" s="104"/>
      <c r="OSC62" s="104"/>
      <c r="OSD62" s="104"/>
      <c r="OSE62" s="104"/>
      <c r="OSF62" s="104"/>
      <c r="OSG62" s="104"/>
      <c r="OSH62" s="104"/>
      <c r="OSI62" s="104"/>
      <c r="OSJ62" s="104"/>
      <c r="OSK62" s="104"/>
      <c r="OSL62" s="104"/>
      <c r="OSM62" s="104"/>
      <c r="OSN62" s="104"/>
      <c r="OSO62" s="104"/>
      <c r="OSP62" s="104"/>
      <c r="OSQ62" s="104"/>
      <c r="OSR62" s="104"/>
      <c r="OSS62" s="104"/>
      <c r="OST62" s="104"/>
      <c r="OSU62" s="104"/>
      <c r="OSV62" s="104"/>
      <c r="OSW62" s="104"/>
      <c r="OSX62" s="104"/>
      <c r="OSY62" s="104"/>
      <c r="OSZ62" s="104"/>
      <c r="OTA62" s="104"/>
      <c r="OTB62" s="104"/>
      <c r="OTC62" s="104"/>
      <c r="OTD62" s="104"/>
      <c r="OTE62" s="104"/>
      <c r="OTF62" s="104"/>
      <c r="OTG62" s="104"/>
      <c r="OTH62" s="104"/>
      <c r="OTI62" s="104"/>
      <c r="OTJ62" s="104"/>
      <c r="OTK62" s="104"/>
      <c r="OTL62" s="104"/>
      <c r="OTM62" s="104"/>
      <c r="OTN62" s="104"/>
      <c r="OTO62" s="104"/>
      <c r="OTP62" s="104"/>
      <c r="OTQ62" s="104"/>
      <c r="OTR62" s="104"/>
      <c r="OTS62" s="104"/>
      <c r="OTT62" s="104"/>
      <c r="OTU62" s="104"/>
      <c r="OTV62" s="104"/>
      <c r="OTW62" s="104"/>
      <c r="OTX62" s="104"/>
      <c r="OTY62" s="104"/>
      <c r="OTZ62" s="104"/>
      <c r="OUA62" s="104"/>
      <c r="OUB62" s="104"/>
      <c r="OUC62" s="104"/>
      <c r="OUD62" s="104"/>
      <c r="OUE62" s="104"/>
      <c r="OUF62" s="104"/>
      <c r="OUG62" s="104"/>
      <c r="OUH62" s="104"/>
      <c r="OUI62" s="104"/>
      <c r="OUJ62" s="104"/>
      <c r="OUK62" s="104"/>
      <c r="OUL62" s="104"/>
      <c r="OUM62" s="104"/>
      <c r="OUN62" s="104"/>
      <c r="OUO62" s="104"/>
      <c r="OUP62" s="104"/>
      <c r="OUQ62" s="104"/>
      <c r="OUR62" s="104"/>
      <c r="OUS62" s="104"/>
      <c r="OUT62" s="104"/>
      <c r="OUU62" s="104"/>
      <c r="OUV62" s="104"/>
      <c r="OUW62" s="104"/>
      <c r="OUX62" s="104"/>
      <c r="OUY62" s="104"/>
      <c r="OUZ62" s="104"/>
      <c r="OVA62" s="104"/>
      <c r="OVB62" s="104"/>
      <c r="OVC62" s="104"/>
      <c r="OVD62" s="104"/>
      <c r="OVE62" s="104"/>
      <c r="OVF62" s="104"/>
      <c r="OVG62" s="104"/>
      <c r="OVH62" s="104"/>
      <c r="OVI62" s="104"/>
      <c r="OVJ62" s="104"/>
      <c r="OVK62" s="104"/>
      <c r="OVL62" s="104"/>
      <c r="OVM62" s="104"/>
      <c r="OVN62" s="104"/>
      <c r="OVO62" s="104"/>
      <c r="OVP62" s="104"/>
      <c r="OVQ62" s="104"/>
      <c r="OVR62" s="104"/>
      <c r="OVS62" s="104"/>
      <c r="OVT62" s="104"/>
      <c r="OVU62" s="104"/>
      <c r="OVV62" s="104"/>
      <c r="OVW62" s="104"/>
      <c r="OVX62" s="104"/>
      <c r="OVY62" s="104"/>
      <c r="OVZ62" s="104"/>
      <c r="OWA62" s="104"/>
      <c r="OWB62" s="104"/>
      <c r="OWC62" s="104"/>
      <c r="OWD62" s="104"/>
      <c r="OWE62" s="104"/>
      <c r="OWF62" s="104"/>
      <c r="OWG62" s="104"/>
      <c r="OWH62" s="104"/>
      <c r="OWI62" s="104"/>
      <c r="OWJ62" s="104"/>
      <c r="OWK62" s="104"/>
      <c r="OWL62" s="104"/>
      <c r="OWM62" s="104"/>
      <c r="OWN62" s="104"/>
      <c r="OWO62" s="104"/>
      <c r="OWP62" s="104"/>
      <c r="OWQ62" s="104"/>
      <c r="OWR62" s="104"/>
      <c r="OWS62" s="104"/>
      <c r="OWT62" s="104"/>
      <c r="OWU62" s="104"/>
      <c r="OWV62" s="104"/>
      <c r="OWW62" s="104"/>
      <c r="OWX62" s="104"/>
      <c r="OWY62" s="104"/>
      <c r="OWZ62" s="104"/>
      <c r="OXA62" s="104"/>
      <c r="OXB62" s="104"/>
      <c r="OXC62" s="104"/>
      <c r="OXD62" s="104"/>
      <c r="OXE62" s="104"/>
      <c r="OXF62" s="104"/>
      <c r="OXG62" s="104"/>
      <c r="OXH62" s="104"/>
      <c r="OXI62" s="104"/>
      <c r="OXJ62" s="104"/>
      <c r="OXK62" s="104"/>
      <c r="OXL62" s="104"/>
      <c r="OXM62" s="104"/>
      <c r="OXN62" s="104"/>
      <c r="OXO62" s="104"/>
      <c r="OXP62" s="104"/>
      <c r="OXQ62" s="104"/>
      <c r="OXR62" s="104"/>
      <c r="OXS62" s="104"/>
      <c r="OXT62" s="104"/>
      <c r="OXU62" s="104"/>
      <c r="OXV62" s="104"/>
      <c r="OXW62" s="104"/>
      <c r="OXX62" s="104"/>
      <c r="OXY62" s="104"/>
      <c r="OXZ62" s="104"/>
      <c r="OYA62" s="104"/>
      <c r="OYB62" s="104"/>
      <c r="OYC62" s="104"/>
      <c r="OYD62" s="104"/>
      <c r="OYE62" s="104"/>
      <c r="OYF62" s="104"/>
      <c r="OYG62" s="104"/>
      <c r="OYH62" s="104"/>
      <c r="OYI62" s="104"/>
      <c r="OYJ62" s="104"/>
      <c r="OYK62" s="104"/>
      <c r="OYL62" s="104"/>
      <c r="OYM62" s="104"/>
      <c r="OYN62" s="104"/>
      <c r="OYO62" s="104"/>
      <c r="OYP62" s="104"/>
      <c r="OYQ62" s="104"/>
      <c r="OYR62" s="104"/>
      <c r="OYS62" s="104"/>
      <c r="OYT62" s="104"/>
      <c r="OYU62" s="104"/>
      <c r="OYV62" s="104"/>
      <c r="OYW62" s="104"/>
      <c r="OYX62" s="104"/>
      <c r="OYY62" s="104"/>
      <c r="OYZ62" s="104"/>
      <c r="OZA62" s="104"/>
      <c r="OZB62" s="104"/>
      <c r="OZC62" s="104"/>
      <c r="OZD62" s="104"/>
      <c r="OZE62" s="104"/>
      <c r="OZF62" s="104"/>
      <c r="OZG62" s="104"/>
      <c r="OZH62" s="104"/>
      <c r="OZI62" s="104"/>
      <c r="OZJ62" s="104"/>
      <c r="OZK62" s="104"/>
      <c r="OZL62" s="104"/>
      <c r="OZM62" s="104"/>
      <c r="OZN62" s="104"/>
      <c r="OZO62" s="104"/>
      <c r="OZP62" s="104"/>
      <c r="OZQ62" s="104"/>
      <c r="OZR62" s="104"/>
      <c r="OZS62" s="104"/>
      <c r="OZT62" s="104"/>
      <c r="OZU62" s="104"/>
      <c r="OZV62" s="104"/>
      <c r="OZW62" s="104"/>
      <c r="OZX62" s="104"/>
      <c r="OZY62" s="104"/>
      <c r="OZZ62" s="104"/>
      <c r="PAA62" s="104"/>
      <c r="PAB62" s="104"/>
      <c r="PAC62" s="104"/>
      <c r="PAD62" s="104"/>
      <c r="PAE62" s="104"/>
      <c r="PAF62" s="104"/>
      <c r="PAG62" s="104"/>
      <c r="PAH62" s="104"/>
      <c r="PAI62" s="104"/>
      <c r="PAJ62" s="104"/>
      <c r="PAK62" s="104"/>
      <c r="PAL62" s="104"/>
      <c r="PAM62" s="104"/>
      <c r="PAN62" s="104"/>
      <c r="PAO62" s="104"/>
      <c r="PAP62" s="104"/>
      <c r="PAQ62" s="104"/>
      <c r="PAR62" s="104"/>
      <c r="PAS62" s="104"/>
      <c r="PAT62" s="104"/>
      <c r="PAU62" s="104"/>
      <c r="PAV62" s="104"/>
      <c r="PAW62" s="104"/>
      <c r="PAX62" s="104"/>
      <c r="PAY62" s="104"/>
      <c r="PAZ62" s="104"/>
      <c r="PBA62" s="104"/>
      <c r="PBB62" s="104"/>
      <c r="PBC62" s="104"/>
      <c r="PBD62" s="104"/>
      <c r="PBE62" s="104"/>
      <c r="PBF62" s="104"/>
      <c r="PBG62" s="104"/>
      <c r="PBH62" s="104"/>
      <c r="PBI62" s="104"/>
      <c r="PBJ62" s="104"/>
      <c r="PBK62" s="104"/>
      <c r="PBL62" s="104"/>
      <c r="PBM62" s="104"/>
      <c r="PBN62" s="104"/>
      <c r="PBO62" s="104"/>
      <c r="PBP62" s="104"/>
      <c r="PBQ62" s="104"/>
      <c r="PBR62" s="104"/>
      <c r="PBS62" s="104"/>
      <c r="PBT62" s="104"/>
      <c r="PBU62" s="104"/>
      <c r="PBV62" s="104"/>
      <c r="PBW62" s="104"/>
      <c r="PBX62" s="104"/>
      <c r="PBY62" s="104"/>
      <c r="PBZ62" s="104"/>
      <c r="PCA62" s="104"/>
      <c r="PCB62" s="104"/>
      <c r="PCC62" s="104"/>
      <c r="PCD62" s="104"/>
      <c r="PCE62" s="104"/>
      <c r="PCF62" s="104"/>
      <c r="PCG62" s="104"/>
      <c r="PCH62" s="104"/>
      <c r="PCI62" s="104"/>
      <c r="PCJ62" s="104"/>
      <c r="PCK62" s="104"/>
      <c r="PCL62" s="104"/>
      <c r="PCM62" s="104"/>
      <c r="PCN62" s="104"/>
      <c r="PCO62" s="104"/>
      <c r="PCP62" s="104"/>
      <c r="PCQ62" s="104"/>
      <c r="PCR62" s="104"/>
      <c r="PCS62" s="104"/>
      <c r="PCT62" s="104"/>
      <c r="PCU62" s="104"/>
      <c r="PCV62" s="104"/>
      <c r="PCW62" s="104"/>
      <c r="PCX62" s="104"/>
      <c r="PCY62" s="104"/>
      <c r="PCZ62" s="104"/>
      <c r="PDA62" s="104"/>
      <c r="PDB62" s="104"/>
      <c r="PDC62" s="104"/>
      <c r="PDD62" s="104"/>
      <c r="PDE62" s="104"/>
      <c r="PDF62" s="104"/>
      <c r="PDG62" s="104"/>
      <c r="PDH62" s="104"/>
      <c r="PDI62" s="104"/>
      <c r="PDJ62" s="104"/>
      <c r="PDK62" s="104"/>
      <c r="PDL62" s="104"/>
      <c r="PDM62" s="104"/>
      <c r="PDN62" s="104"/>
      <c r="PDO62" s="104"/>
      <c r="PDP62" s="104"/>
      <c r="PDQ62" s="104"/>
      <c r="PDR62" s="104"/>
      <c r="PDS62" s="104"/>
      <c r="PDT62" s="104"/>
      <c r="PDU62" s="104"/>
      <c r="PDV62" s="104"/>
      <c r="PDW62" s="104"/>
      <c r="PDX62" s="104"/>
      <c r="PDY62" s="104"/>
      <c r="PDZ62" s="104"/>
      <c r="PEA62" s="104"/>
      <c r="PEB62" s="104"/>
      <c r="PEC62" s="104"/>
      <c r="PED62" s="104"/>
      <c r="PEE62" s="104"/>
      <c r="PEF62" s="104"/>
      <c r="PEG62" s="104"/>
      <c r="PEH62" s="104"/>
      <c r="PEI62" s="104"/>
      <c r="PEJ62" s="104"/>
      <c r="PEK62" s="104"/>
      <c r="PEL62" s="104"/>
      <c r="PEM62" s="104"/>
      <c r="PEN62" s="104"/>
      <c r="PEO62" s="104"/>
      <c r="PEP62" s="104"/>
      <c r="PEQ62" s="104"/>
      <c r="PER62" s="104"/>
      <c r="PES62" s="104"/>
      <c r="PET62" s="104"/>
      <c r="PEU62" s="104"/>
      <c r="PEV62" s="104"/>
      <c r="PEW62" s="104"/>
      <c r="PEX62" s="104"/>
      <c r="PEY62" s="104"/>
      <c r="PEZ62" s="104"/>
      <c r="PFA62" s="104"/>
      <c r="PFB62" s="104"/>
      <c r="PFC62" s="104"/>
      <c r="PFD62" s="104"/>
      <c r="PFE62" s="104"/>
      <c r="PFF62" s="104"/>
      <c r="PFG62" s="104"/>
      <c r="PFH62" s="104"/>
      <c r="PFI62" s="104"/>
      <c r="PFJ62" s="104"/>
      <c r="PFK62" s="104"/>
      <c r="PFL62" s="104"/>
      <c r="PFM62" s="104"/>
      <c r="PFN62" s="104"/>
      <c r="PFO62" s="104"/>
      <c r="PFP62" s="104"/>
      <c r="PFQ62" s="104"/>
      <c r="PFR62" s="104"/>
      <c r="PFS62" s="104"/>
      <c r="PFT62" s="104"/>
      <c r="PFU62" s="104"/>
      <c r="PFV62" s="104"/>
      <c r="PFW62" s="104"/>
      <c r="PFX62" s="104"/>
      <c r="PFY62" s="104"/>
      <c r="PFZ62" s="104"/>
      <c r="PGA62" s="104"/>
      <c r="PGB62" s="104"/>
      <c r="PGC62" s="104"/>
      <c r="PGD62" s="104"/>
      <c r="PGE62" s="104"/>
      <c r="PGF62" s="104"/>
      <c r="PGG62" s="104"/>
      <c r="PGH62" s="104"/>
      <c r="PGI62" s="104"/>
      <c r="PGJ62" s="104"/>
      <c r="PGK62" s="104"/>
      <c r="PGL62" s="104"/>
      <c r="PGM62" s="104"/>
      <c r="PGN62" s="104"/>
      <c r="PGO62" s="104"/>
      <c r="PGP62" s="104"/>
      <c r="PGQ62" s="104"/>
      <c r="PGR62" s="104"/>
      <c r="PGS62" s="104"/>
      <c r="PGT62" s="104"/>
      <c r="PGU62" s="104"/>
      <c r="PGV62" s="104"/>
      <c r="PGW62" s="104"/>
      <c r="PGX62" s="104"/>
      <c r="PGY62" s="104"/>
      <c r="PGZ62" s="104"/>
      <c r="PHA62" s="104"/>
      <c r="PHB62" s="104"/>
      <c r="PHC62" s="104"/>
      <c r="PHD62" s="104"/>
      <c r="PHE62" s="104"/>
      <c r="PHF62" s="104"/>
      <c r="PHG62" s="104"/>
      <c r="PHH62" s="104"/>
      <c r="PHI62" s="104"/>
      <c r="PHJ62" s="104"/>
      <c r="PHK62" s="104"/>
      <c r="PHL62" s="104"/>
      <c r="PHM62" s="104"/>
      <c r="PHN62" s="104"/>
      <c r="PHO62" s="104"/>
      <c r="PHP62" s="104"/>
      <c r="PHQ62" s="104"/>
      <c r="PHR62" s="104"/>
      <c r="PHS62" s="104"/>
      <c r="PHT62" s="104"/>
      <c r="PHU62" s="104"/>
      <c r="PHV62" s="104"/>
      <c r="PHW62" s="104"/>
      <c r="PHX62" s="104"/>
      <c r="PHY62" s="104"/>
      <c r="PHZ62" s="104"/>
      <c r="PIA62" s="104"/>
      <c r="PIB62" s="104"/>
      <c r="PIC62" s="104"/>
      <c r="PID62" s="104"/>
      <c r="PIE62" s="104"/>
      <c r="PIF62" s="104"/>
      <c r="PIG62" s="104"/>
      <c r="PIH62" s="104"/>
      <c r="PII62" s="104"/>
      <c r="PIJ62" s="104"/>
      <c r="PIK62" s="104"/>
      <c r="PIL62" s="104"/>
      <c r="PIM62" s="104"/>
      <c r="PIN62" s="104"/>
      <c r="PIO62" s="104"/>
      <c r="PIP62" s="104"/>
      <c r="PIQ62" s="104"/>
      <c r="PIR62" s="104"/>
      <c r="PIS62" s="104"/>
      <c r="PIT62" s="104"/>
      <c r="PIU62" s="104"/>
      <c r="PIV62" s="104"/>
      <c r="PIW62" s="104"/>
      <c r="PIX62" s="104"/>
      <c r="PIY62" s="104"/>
      <c r="PIZ62" s="104"/>
      <c r="PJA62" s="104"/>
      <c r="PJB62" s="104"/>
      <c r="PJC62" s="104"/>
      <c r="PJD62" s="104"/>
      <c r="PJE62" s="104"/>
      <c r="PJF62" s="104"/>
      <c r="PJG62" s="104"/>
      <c r="PJH62" s="104"/>
      <c r="PJI62" s="104"/>
      <c r="PJJ62" s="104"/>
      <c r="PJK62" s="104"/>
      <c r="PJL62" s="104"/>
      <c r="PJM62" s="104"/>
      <c r="PJN62" s="104"/>
      <c r="PJO62" s="104"/>
      <c r="PJP62" s="104"/>
      <c r="PJQ62" s="104"/>
      <c r="PJR62" s="104"/>
      <c r="PJS62" s="104"/>
      <c r="PJT62" s="104"/>
      <c r="PJU62" s="104"/>
      <c r="PJV62" s="104"/>
      <c r="PJW62" s="104"/>
      <c r="PJX62" s="104"/>
      <c r="PJY62" s="104"/>
      <c r="PJZ62" s="104"/>
      <c r="PKA62" s="104"/>
      <c r="PKB62" s="104"/>
      <c r="PKC62" s="104"/>
      <c r="PKD62" s="104"/>
      <c r="PKE62" s="104"/>
      <c r="PKF62" s="104"/>
      <c r="PKG62" s="104"/>
      <c r="PKH62" s="104"/>
      <c r="PKI62" s="104"/>
      <c r="PKJ62" s="104"/>
      <c r="PKK62" s="104"/>
      <c r="PKL62" s="104"/>
      <c r="PKM62" s="104"/>
      <c r="PKN62" s="104"/>
      <c r="PKO62" s="104"/>
      <c r="PKP62" s="104"/>
      <c r="PKQ62" s="104"/>
      <c r="PKR62" s="104"/>
      <c r="PKS62" s="104"/>
      <c r="PKT62" s="104"/>
      <c r="PKU62" s="104"/>
      <c r="PKV62" s="104"/>
      <c r="PKW62" s="104"/>
      <c r="PKX62" s="104"/>
      <c r="PKY62" s="104"/>
      <c r="PKZ62" s="104"/>
      <c r="PLA62" s="104"/>
      <c r="PLB62" s="104"/>
      <c r="PLC62" s="104"/>
      <c r="PLD62" s="104"/>
      <c r="PLE62" s="104"/>
      <c r="PLF62" s="104"/>
      <c r="PLG62" s="104"/>
      <c r="PLH62" s="104"/>
      <c r="PLI62" s="104"/>
      <c r="PLJ62" s="104"/>
      <c r="PLK62" s="104"/>
      <c r="PLL62" s="104"/>
      <c r="PLM62" s="104"/>
      <c r="PLN62" s="104"/>
      <c r="PLO62" s="104"/>
      <c r="PLP62" s="104"/>
      <c r="PLQ62" s="104"/>
      <c r="PLR62" s="104"/>
      <c r="PLS62" s="104"/>
      <c r="PLT62" s="104"/>
      <c r="PLU62" s="104"/>
      <c r="PLV62" s="104"/>
      <c r="PLW62" s="104"/>
      <c r="PLX62" s="104"/>
      <c r="PLY62" s="104"/>
      <c r="PLZ62" s="104"/>
      <c r="PMA62" s="104"/>
      <c r="PMB62" s="104"/>
      <c r="PMC62" s="104"/>
      <c r="PMD62" s="104"/>
      <c r="PME62" s="104"/>
      <c r="PMF62" s="104"/>
      <c r="PMG62" s="104"/>
      <c r="PMH62" s="104"/>
      <c r="PMI62" s="104"/>
      <c r="PMJ62" s="104"/>
      <c r="PMK62" s="104"/>
      <c r="PML62" s="104"/>
      <c r="PMM62" s="104"/>
      <c r="PMN62" s="104"/>
      <c r="PMO62" s="104"/>
      <c r="PMP62" s="104"/>
      <c r="PMQ62" s="104"/>
      <c r="PMR62" s="104"/>
      <c r="PMS62" s="104"/>
      <c r="PMT62" s="104"/>
      <c r="PMU62" s="104"/>
      <c r="PMV62" s="104"/>
      <c r="PMW62" s="104"/>
      <c r="PMX62" s="104"/>
      <c r="PMY62" s="104"/>
      <c r="PMZ62" s="104"/>
      <c r="PNA62" s="104"/>
      <c r="PNB62" s="104"/>
      <c r="PNC62" s="104"/>
      <c r="PND62" s="104"/>
      <c r="PNE62" s="104"/>
      <c r="PNF62" s="104"/>
      <c r="PNG62" s="104"/>
      <c r="PNH62" s="104"/>
      <c r="PNI62" s="104"/>
      <c r="PNJ62" s="104"/>
      <c r="PNK62" s="104"/>
      <c r="PNL62" s="104"/>
      <c r="PNM62" s="104"/>
      <c r="PNN62" s="104"/>
      <c r="PNO62" s="104"/>
      <c r="PNP62" s="104"/>
      <c r="PNQ62" s="104"/>
      <c r="PNR62" s="104"/>
      <c r="PNS62" s="104"/>
      <c r="PNT62" s="104"/>
      <c r="PNU62" s="104"/>
      <c r="PNV62" s="104"/>
      <c r="PNW62" s="104"/>
      <c r="PNX62" s="104"/>
      <c r="PNY62" s="104"/>
      <c r="PNZ62" s="104"/>
      <c r="POA62" s="104"/>
      <c r="POB62" s="104"/>
      <c r="POC62" s="104"/>
      <c r="POD62" s="104"/>
      <c r="POE62" s="104"/>
      <c r="POF62" s="104"/>
      <c r="POG62" s="104"/>
      <c r="POH62" s="104"/>
      <c r="POI62" s="104"/>
      <c r="POJ62" s="104"/>
      <c r="POK62" s="104"/>
      <c r="POL62" s="104"/>
      <c r="POM62" s="104"/>
      <c r="PON62" s="104"/>
      <c r="POO62" s="104"/>
      <c r="POP62" s="104"/>
      <c r="POQ62" s="104"/>
      <c r="POR62" s="104"/>
      <c r="POS62" s="104"/>
      <c r="POT62" s="104"/>
      <c r="POU62" s="104"/>
      <c r="POV62" s="104"/>
      <c r="POW62" s="104"/>
      <c r="POX62" s="104"/>
      <c r="POY62" s="104"/>
      <c r="POZ62" s="104"/>
      <c r="PPA62" s="104"/>
      <c r="PPB62" s="104"/>
      <c r="PPC62" s="104"/>
      <c r="PPD62" s="104"/>
      <c r="PPE62" s="104"/>
      <c r="PPF62" s="104"/>
      <c r="PPG62" s="104"/>
      <c r="PPH62" s="104"/>
      <c r="PPI62" s="104"/>
      <c r="PPJ62" s="104"/>
      <c r="PPK62" s="104"/>
      <c r="PPL62" s="104"/>
      <c r="PPM62" s="104"/>
      <c r="PPN62" s="104"/>
      <c r="PPO62" s="104"/>
      <c r="PPP62" s="104"/>
      <c r="PPQ62" s="104"/>
      <c r="PPR62" s="104"/>
      <c r="PPS62" s="104"/>
      <c r="PPT62" s="104"/>
      <c r="PPU62" s="104"/>
      <c r="PPV62" s="104"/>
      <c r="PPW62" s="104"/>
      <c r="PPX62" s="104"/>
      <c r="PPY62" s="104"/>
      <c r="PPZ62" s="104"/>
      <c r="PQA62" s="104"/>
      <c r="PQB62" s="104"/>
      <c r="PQC62" s="104"/>
      <c r="PQD62" s="104"/>
      <c r="PQE62" s="104"/>
      <c r="PQF62" s="104"/>
      <c r="PQG62" s="104"/>
      <c r="PQH62" s="104"/>
      <c r="PQI62" s="104"/>
      <c r="PQJ62" s="104"/>
      <c r="PQK62" s="104"/>
      <c r="PQL62" s="104"/>
      <c r="PQM62" s="104"/>
      <c r="PQN62" s="104"/>
      <c r="PQO62" s="104"/>
      <c r="PQP62" s="104"/>
      <c r="PQQ62" s="104"/>
      <c r="PQR62" s="104"/>
      <c r="PQS62" s="104"/>
      <c r="PQT62" s="104"/>
      <c r="PQU62" s="104"/>
      <c r="PQV62" s="104"/>
      <c r="PQW62" s="104"/>
      <c r="PQX62" s="104"/>
      <c r="PQY62" s="104"/>
      <c r="PQZ62" s="104"/>
      <c r="PRA62" s="104"/>
      <c r="PRB62" s="104"/>
      <c r="PRC62" s="104"/>
      <c r="PRD62" s="104"/>
      <c r="PRE62" s="104"/>
      <c r="PRF62" s="104"/>
      <c r="PRG62" s="104"/>
      <c r="PRH62" s="104"/>
      <c r="PRI62" s="104"/>
      <c r="PRJ62" s="104"/>
      <c r="PRK62" s="104"/>
      <c r="PRL62" s="104"/>
      <c r="PRM62" s="104"/>
      <c r="PRN62" s="104"/>
      <c r="PRO62" s="104"/>
      <c r="PRP62" s="104"/>
      <c r="PRQ62" s="104"/>
      <c r="PRR62" s="104"/>
      <c r="PRS62" s="104"/>
      <c r="PRT62" s="104"/>
      <c r="PRU62" s="104"/>
      <c r="PRV62" s="104"/>
      <c r="PRW62" s="104"/>
      <c r="PRX62" s="104"/>
      <c r="PRY62" s="104"/>
      <c r="PRZ62" s="104"/>
      <c r="PSA62" s="104"/>
      <c r="PSB62" s="104"/>
      <c r="PSC62" s="104"/>
      <c r="PSD62" s="104"/>
      <c r="PSE62" s="104"/>
      <c r="PSF62" s="104"/>
      <c r="PSG62" s="104"/>
      <c r="PSH62" s="104"/>
      <c r="PSI62" s="104"/>
      <c r="PSJ62" s="104"/>
      <c r="PSK62" s="104"/>
      <c r="PSL62" s="104"/>
      <c r="PSM62" s="104"/>
      <c r="PSN62" s="104"/>
      <c r="PSO62" s="104"/>
      <c r="PSP62" s="104"/>
      <c r="PSQ62" s="104"/>
      <c r="PSR62" s="104"/>
      <c r="PSS62" s="104"/>
      <c r="PST62" s="104"/>
      <c r="PSU62" s="104"/>
      <c r="PSV62" s="104"/>
      <c r="PSW62" s="104"/>
      <c r="PSX62" s="104"/>
      <c r="PSY62" s="104"/>
      <c r="PSZ62" s="104"/>
      <c r="PTA62" s="104"/>
      <c r="PTB62" s="104"/>
      <c r="PTC62" s="104"/>
      <c r="PTD62" s="104"/>
      <c r="PTE62" s="104"/>
      <c r="PTF62" s="104"/>
      <c r="PTG62" s="104"/>
      <c r="PTH62" s="104"/>
      <c r="PTI62" s="104"/>
      <c r="PTJ62" s="104"/>
      <c r="PTK62" s="104"/>
      <c r="PTL62" s="104"/>
      <c r="PTM62" s="104"/>
      <c r="PTN62" s="104"/>
      <c r="PTO62" s="104"/>
      <c r="PTP62" s="104"/>
      <c r="PTQ62" s="104"/>
      <c r="PTR62" s="104"/>
      <c r="PTS62" s="104"/>
      <c r="PTT62" s="104"/>
      <c r="PTU62" s="104"/>
      <c r="PTV62" s="104"/>
      <c r="PTW62" s="104"/>
      <c r="PTX62" s="104"/>
      <c r="PTY62" s="104"/>
      <c r="PTZ62" s="104"/>
      <c r="PUA62" s="104"/>
      <c r="PUB62" s="104"/>
      <c r="PUC62" s="104"/>
      <c r="PUD62" s="104"/>
      <c r="PUE62" s="104"/>
      <c r="PUF62" s="104"/>
      <c r="PUG62" s="104"/>
      <c r="PUH62" s="104"/>
      <c r="PUI62" s="104"/>
      <c r="PUJ62" s="104"/>
      <c r="PUK62" s="104"/>
      <c r="PUL62" s="104"/>
      <c r="PUM62" s="104"/>
      <c r="PUN62" s="104"/>
      <c r="PUO62" s="104"/>
      <c r="PUP62" s="104"/>
      <c r="PUQ62" s="104"/>
      <c r="PUR62" s="104"/>
      <c r="PUS62" s="104"/>
      <c r="PUT62" s="104"/>
      <c r="PUU62" s="104"/>
      <c r="PUV62" s="104"/>
      <c r="PUW62" s="104"/>
      <c r="PUX62" s="104"/>
      <c r="PUY62" s="104"/>
      <c r="PUZ62" s="104"/>
      <c r="PVA62" s="104"/>
      <c r="PVB62" s="104"/>
      <c r="PVC62" s="104"/>
      <c r="PVD62" s="104"/>
      <c r="PVE62" s="104"/>
      <c r="PVF62" s="104"/>
      <c r="PVG62" s="104"/>
      <c r="PVH62" s="104"/>
      <c r="PVI62" s="104"/>
      <c r="PVJ62" s="104"/>
      <c r="PVK62" s="104"/>
      <c r="PVL62" s="104"/>
      <c r="PVM62" s="104"/>
      <c r="PVN62" s="104"/>
      <c r="PVO62" s="104"/>
      <c r="PVP62" s="104"/>
      <c r="PVQ62" s="104"/>
      <c r="PVR62" s="104"/>
      <c r="PVS62" s="104"/>
      <c r="PVT62" s="104"/>
      <c r="PVU62" s="104"/>
      <c r="PVV62" s="104"/>
      <c r="PVW62" s="104"/>
      <c r="PVX62" s="104"/>
      <c r="PVY62" s="104"/>
      <c r="PVZ62" s="104"/>
      <c r="PWA62" s="104"/>
      <c r="PWB62" s="104"/>
      <c r="PWC62" s="104"/>
      <c r="PWD62" s="104"/>
      <c r="PWE62" s="104"/>
      <c r="PWF62" s="104"/>
      <c r="PWG62" s="104"/>
      <c r="PWH62" s="104"/>
      <c r="PWI62" s="104"/>
      <c r="PWJ62" s="104"/>
      <c r="PWK62" s="104"/>
      <c r="PWL62" s="104"/>
      <c r="PWM62" s="104"/>
      <c r="PWN62" s="104"/>
      <c r="PWO62" s="104"/>
      <c r="PWP62" s="104"/>
      <c r="PWQ62" s="104"/>
      <c r="PWR62" s="104"/>
      <c r="PWS62" s="104"/>
      <c r="PWT62" s="104"/>
      <c r="PWU62" s="104"/>
      <c r="PWV62" s="104"/>
      <c r="PWW62" s="104"/>
      <c r="PWX62" s="104"/>
      <c r="PWY62" s="104"/>
      <c r="PWZ62" s="104"/>
      <c r="PXA62" s="104"/>
      <c r="PXB62" s="104"/>
      <c r="PXC62" s="104"/>
      <c r="PXD62" s="104"/>
      <c r="PXE62" s="104"/>
      <c r="PXF62" s="104"/>
      <c r="PXG62" s="104"/>
      <c r="PXH62" s="104"/>
      <c r="PXI62" s="104"/>
      <c r="PXJ62" s="104"/>
      <c r="PXK62" s="104"/>
      <c r="PXL62" s="104"/>
      <c r="PXM62" s="104"/>
      <c r="PXN62" s="104"/>
      <c r="PXO62" s="104"/>
      <c r="PXP62" s="104"/>
      <c r="PXQ62" s="104"/>
      <c r="PXR62" s="104"/>
      <c r="PXS62" s="104"/>
      <c r="PXT62" s="104"/>
      <c r="PXU62" s="104"/>
      <c r="PXV62" s="104"/>
      <c r="PXW62" s="104"/>
      <c r="PXX62" s="104"/>
      <c r="PXY62" s="104"/>
      <c r="PXZ62" s="104"/>
      <c r="PYA62" s="104"/>
      <c r="PYB62" s="104"/>
      <c r="PYC62" s="104"/>
      <c r="PYD62" s="104"/>
      <c r="PYE62" s="104"/>
      <c r="PYF62" s="104"/>
      <c r="PYG62" s="104"/>
      <c r="PYH62" s="104"/>
      <c r="PYI62" s="104"/>
      <c r="PYJ62" s="104"/>
      <c r="PYK62" s="104"/>
      <c r="PYL62" s="104"/>
      <c r="PYM62" s="104"/>
      <c r="PYN62" s="104"/>
      <c r="PYO62" s="104"/>
      <c r="PYP62" s="104"/>
      <c r="PYQ62" s="104"/>
      <c r="PYR62" s="104"/>
      <c r="PYS62" s="104"/>
      <c r="PYT62" s="104"/>
      <c r="PYU62" s="104"/>
      <c r="PYV62" s="104"/>
      <c r="PYW62" s="104"/>
      <c r="PYX62" s="104"/>
      <c r="PYY62" s="104"/>
      <c r="PYZ62" s="104"/>
      <c r="PZA62" s="104"/>
      <c r="PZB62" s="104"/>
      <c r="PZC62" s="104"/>
      <c r="PZD62" s="104"/>
      <c r="PZE62" s="104"/>
      <c r="PZF62" s="104"/>
      <c r="PZG62" s="104"/>
      <c r="PZH62" s="104"/>
      <c r="PZI62" s="104"/>
      <c r="PZJ62" s="104"/>
      <c r="PZK62" s="104"/>
      <c r="PZL62" s="104"/>
      <c r="PZM62" s="104"/>
      <c r="PZN62" s="104"/>
      <c r="PZO62" s="104"/>
      <c r="PZP62" s="104"/>
      <c r="PZQ62" s="104"/>
      <c r="PZR62" s="104"/>
      <c r="PZS62" s="104"/>
      <c r="PZT62" s="104"/>
      <c r="PZU62" s="104"/>
      <c r="PZV62" s="104"/>
      <c r="PZW62" s="104"/>
      <c r="PZX62" s="104"/>
      <c r="PZY62" s="104"/>
      <c r="PZZ62" s="104"/>
      <c r="QAA62" s="104"/>
      <c r="QAB62" s="104"/>
      <c r="QAC62" s="104"/>
      <c r="QAD62" s="104"/>
      <c r="QAE62" s="104"/>
      <c r="QAF62" s="104"/>
      <c r="QAG62" s="104"/>
      <c r="QAH62" s="104"/>
      <c r="QAI62" s="104"/>
      <c r="QAJ62" s="104"/>
      <c r="QAK62" s="104"/>
      <c r="QAL62" s="104"/>
      <c r="QAM62" s="104"/>
      <c r="QAN62" s="104"/>
      <c r="QAO62" s="104"/>
      <c r="QAP62" s="104"/>
      <c r="QAQ62" s="104"/>
      <c r="QAR62" s="104"/>
      <c r="QAS62" s="104"/>
      <c r="QAT62" s="104"/>
      <c r="QAU62" s="104"/>
      <c r="QAV62" s="104"/>
      <c r="QAW62" s="104"/>
      <c r="QAX62" s="104"/>
      <c r="QAY62" s="104"/>
      <c r="QAZ62" s="104"/>
      <c r="QBA62" s="104"/>
      <c r="QBB62" s="104"/>
      <c r="QBC62" s="104"/>
      <c r="QBD62" s="104"/>
      <c r="QBE62" s="104"/>
      <c r="QBF62" s="104"/>
      <c r="QBG62" s="104"/>
      <c r="QBH62" s="104"/>
      <c r="QBI62" s="104"/>
      <c r="QBJ62" s="104"/>
      <c r="QBK62" s="104"/>
      <c r="QBL62" s="104"/>
      <c r="QBM62" s="104"/>
      <c r="QBN62" s="104"/>
      <c r="QBO62" s="104"/>
      <c r="QBP62" s="104"/>
      <c r="QBQ62" s="104"/>
      <c r="QBR62" s="104"/>
      <c r="QBS62" s="104"/>
      <c r="QBT62" s="104"/>
      <c r="QBU62" s="104"/>
      <c r="QBV62" s="104"/>
      <c r="QBW62" s="104"/>
      <c r="QBX62" s="104"/>
      <c r="QBY62" s="104"/>
      <c r="QBZ62" s="104"/>
      <c r="QCA62" s="104"/>
      <c r="QCB62" s="104"/>
      <c r="QCC62" s="104"/>
      <c r="QCD62" s="104"/>
      <c r="QCE62" s="104"/>
      <c r="QCF62" s="104"/>
      <c r="QCG62" s="104"/>
      <c r="QCH62" s="104"/>
      <c r="QCI62" s="104"/>
      <c r="QCJ62" s="104"/>
      <c r="QCK62" s="104"/>
      <c r="QCL62" s="104"/>
      <c r="QCM62" s="104"/>
      <c r="QCN62" s="104"/>
      <c r="QCO62" s="104"/>
      <c r="QCP62" s="104"/>
      <c r="QCQ62" s="104"/>
      <c r="QCR62" s="104"/>
      <c r="QCS62" s="104"/>
      <c r="QCT62" s="104"/>
      <c r="QCU62" s="104"/>
      <c r="QCV62" s="104"/>
      <c r="QCW62" s="104"/>
      <c r="QCX62" s="104"/>
      <c r="QCY62" s="104"/>
      <c r="QCZ62" s="104"/>
      <c r="QDA62" s="104"/>
      <c r="QDB62" s="104"/>
      <c r="QDC62" s="104"/>
      <c r="QDD62" s="104"/>
      <c r="QDE62" s="104"/>
      <c r="QDF62" s="104"/>
      <c r="QDG62" s="104"/>
      <c r="QDH62" s="104"/>
      <c r="QDI62" s="104"/>
      <c r="QDJ62" s="104"/>
      <c r="QDK62" s="104"/>
      <c r="QDL62" s="104"/>
      <c r="QDM62" s="104"/>
      <c r="QDN62" s="104"/>
      <c r="QDO62" s="104"/>
      <c r="QDP62" s="104"/>
      <c r="QDQ62" s="104"/>
      <c r="QDR62" s="104"/>
      <c r="QDS62" s="104"/>
      <c r="QDT62" s="104"/>
      <c r="QDU62" s="104"/>
      <c r="QDV62" s="104"/>
      <c r="QDW62" s="104"/>
      <c r="QDX62" s="104"/>
      <c r="QDY62" s="104"/>
      <c r="QDZ62" s="104"/>
      <c r="QEA62" s="104"/>
      <c r="QEB62" s="104"/>
      <c r="QEC62" s="104"/>
      <c r="QED62" s="104"/>
      <c r="QEE62" s="104"/>
      <c r="QEF62" s="104"/>
      <c r="QEG62" s="104"/>
      <c r="QEH62" s="104"/>
      <c r="QEI62" s="104"/>
      <c r="QEJ62" s="104"/>
      <c r="QEK62" s="104"/>
      <c r="QEL62" s="104"/>
      <c r="QEM62" s="104"/>
      <c r="QEN62" s="104"/>
      <c r="QEO62" s="104"/>
      <c r="QEP62" s="104"/>
      <c r="QEQ62" s="104"/>
      <c r="QER62" s="104"/>
      <c r="QES62" s="104"/>
      <c r="QET62" s="104"/>
      <c r="QEU62" s="104"/>
      <c r="QEV62" s="104"/>
      <c r="QEW62" s="104"/>
      <c r="QEX62" s="104"/>
      <c r="QEY62" s="104"/>
      <c r="QEZ62" s="104"/>
      <c r="QFA62" s="104"/>
      <c r="QFB62" s="104"/>
      <c r="QFC62" s="104"/>
      <c r="QFD62" s="104"/>
      <c r="QFE62" s="104"/>
      <c r="QFF62" s="104"/>
      <c r="QFG62" s="104"/>
      <c r="QFH62" s="104"/>
      <c r="QFI62" s="104"/>
      <c r="QFJ62" s="104"/>
      <c r="QFK62" s="104"/>
      <c r="QFL62" s="104"/>
      <c r="QFM62" s="104"/>
      <c r="QFN62" s="104"/>
      <c r="QFO62" s="104"/>
      <c r="QFP62" s="104"/>
      <c r="QFQ62" s="104"/>
      <c r="QFR62" s="104"/>
      <c r="QFS62" s="104"/>
      <c r="QFT62" s="104"/>
      <c r="QFU62" s="104"/>
      <c r="QFV62" s="104"/>
      <c r="QFW62" s="104"/>
      <c r="QFX62" s="104"/>
      <c r="QFY62" s="104"/>
      <c r="QFZ62" s="104"/>
      <c r="QGA62" s="104"/>
      <c r="QGB62" s="104"/>
      <c r="QGC62" s="104"/>
      <c r="QGD62" s="104"/>
      <c r="QGE62" s="104"/>
      <c r="QGF62" s="104"/>
      <c r="QGG62" s="104"/>
      <c r="QGH62" s="104"/>
      <c r="QGI62" s="104"/>
      <c r="QGJ62" s="104"/>
      <c r="QGK62" s="104"/>
      <c r="QGL62" s="104"/>
      <c r="QGM62" s="104"/>
      <c r="QGN62" s="104"/>
      <c r="QGO62" s="104"/>
      <c r="QGP62" s="104"/>
      <c r="QGQ62" s="104"/>
      <c r="QGR62" s="104"/>
      <c r="QGS62" s="104"/>
      <c r="QGT62" s="104"/>
      <c r="QGU62" s="104"/>
      <c r="QGV62" s="104"/>
      <c r="QGW62" s="104"/>
      <c r="QGX62" s="104"/>
      <c r="QGY62" s="104"/>
      <c r="QGZ62" s="104"/>
      <c r="QHA62" s="104"/>
      <c r="QHB62" s="104"/>
      <c r="QHC62" s="104"/>
      <c r="QHD62" s="104"/>
      <c r="QHE62" s="104"/>
      <c r="QHF62" s="104"/>
      <c r="QHG62" s="104"/>
      <c r="QHH62" s="104"/>
      <c r="QHI62" s="104"/>
      <c r="QHJ62" s="104"/>
      <c r="QHK62" s="104"/>
      <c r="QHL62" s="104"/>
      <c r="QHM62" s="104"/>
      <c r="QHN62" s="104"/>
      <c r="QHO62" s="104"/>
      <c r="QHP62" s="104"/>
      <c r="QHQ62" s="104"/>
      <c r="QHR62" s="104"/>
      <c r="QHS62" s="104"/>
      <c r="QHT62" s="104"/>
      <c r="QHU62" s="104"/>
      <c r="QHV62" s="104"/>
      <c r="QHW62" s="104"/>
      <c r="QHX62" s="104"/>
      <c r="QHY62" s="104"/>
      <c r="QHZ62" s="104"/>
      <c r="QIA62" s="104"/>
      <c r="QIB62" s="104"/>
      <c r="QIC62" s="104"/>
      <c r="QID62" s="104"/>
      <c r="QIE62" s="104"/>
      <c r="QIF62" s="104"/>
      <c r="QIG62" s="104"/>
      <c r="QIH62" s="104"/>
      <c r="QII62" s="104"/>
      <c r="QIJ62" s="104"/>
      <c r="QIK62" s="104"/>
      <c r="QIL62" s="104"/>
      <c r="QIM62" s="104"/>
      <c r="QIN62" s="104"/>
      <c r="QIO62" s="104"/>
      <c r="QIP62" s="104"/>
      <c r="QIQ62" s="104"/>
      <c r="QIR62" s="104"/>
      <c r="QIS62" s="104"/>
      <c r="QIT62" s="104"/>
      <c r="QIU62" s="104"/>
      <c r="QIV62" s="104"/>
      <c r="QIW62" s="104"/>
      <c r="QIX62" s="104"/>
      <c r="QIY62" s="104"/>
      <c r="QIZ62" s="104"/>
      <c r="QJA62" s="104"/>
      <c r="QJB62" s="104"/>
      <c r="QJC62" s="104"/>
      <c r="QJD62" s="104"/>
      <c r="QJE62" s="104"/>
      <c r="QJF62" s="104"/>
      <c r="QJG62" s="104"/>
      <c r="QJH62" s="104"/>
      <c r="QJI62" s="104"/>
      <c r="QJJ62" s="104"/>
      <c r="QJK62" s="104"/>
      <c r="QJL62" s="104"/>
      <c r="QJM62" s="104"/>
      <c r="QJN62" s="104"/>
      <c r="QJO62" s="104"/>
      <c r="QJP62" s="104"/>
      <c r="QJQ62" s="104"/>
      <c r="QJR62" s="104"/>
      <c r="QJS62" s="104"/>
      <c r="QJT62" s="104"/>
      <c r="QJU62" s="104"/>
      <c r="QJV62" s="104"/>
      <c r="QJW62" s="104"/>
      <c r="QJX62" s="104"/>
      <c r="QJY62" s="104"/>
      <c r="QJZ62" s="104"/>
      <c r="QKA62" s="104"/>
      <c r="QKB62" s="104"/>
      <c r="QKC62" s="104"/>
      <c r="QKD62" s="104"/>
      <c r="QKE62" s="104"/>
      <c r="QKF62" s="104"/>
      <c r="QKG62" s="104"/>
      <c r="QKH62" s="104"/>
      <c r="QKI62" s="104"/>
      <c r="QKJ62" s="104"/>
      <c r="QKK62" s="104"/>
      <c r="QKL62" s="104"/>
      <c r="QKM62" s="104"/>
      <c r="QKN62" s="104"/>
      <c r="QKO62" s="104"/>
      <c r="QKP62" s="104"/>
      <c r="QKQ62" s="104"/>
      <c r="QKR62" s="104"/>
      <c r="QKS62" s="104"/>
      <c r="QKT62" s="104"/>
      <c r="QKU62" s="104"/>
      <c r="QKV62" s="104"/>
      <c r="QKW62" s="104"/>
      <c r="QKX62" s="104"/>
      <c r="QKY62" s="104"/>
      <c r="QKZ62" s="104"/>
      <c r="QLA62" s="104"/>
      <c r="QLB62" s="104"/>
      <c r="QLC62" s="104"/>
      <c r="QLD62" s="104"/>
      <c r="QLE62" s="104"/>
      <c r="QLF62" s="104"/>
      <c r="QLG62" s="104"/>
      <c r="QLH62" s="104"/>
      <c r="QLI62" s="104"/>
      <c r="QLJ62" s="104"/>
      <c r="QLK62" s="104"/>
      <c r="QLL62" s="104"/>
      <c r="QLM62" s="104"/>
      <c r="QLN62" s="104"/>
      <c r="QLO62" s="104"/>
      <c r="QLP62" s="104"/>
      <c r="QLQ62" s="104"/>
      <c r="QLR62" s="104"/>
      <c r="QLS62" s="104"/>
      <c r="QLT62" s="104"/>
      <c r="QLU62" s="104"/>
      <c r="QLV62" s="104"/>
      <c r="QLW62" s="104"/>
      <c r="QLX62" s="104"/>
      <c r="QLY62" s="104"/>
      <c r="QLZ62" s="104"/>
      <c r="QMA62" s="104"/>
      <c r="QMB62" s="104"/>
      <c r="QMC62" s="104"/>
      <c r="QMD62" s="104"/>
      <c r="QME62" s="104"/>
      <c r="QMF62" s="104"/>
      <c r="QMG62" s="104"/>
      <c r="QMH62" s="104"/>
      <c r="QMI62" s="104"/>
      <c r="QMJ62" s="104"/>
      <c r="QMK62" s="104"/>
      <c r="QML62" s="104"/>
      <c r="QMM62" s="104"/>
      <c r="QMN62" s="104"/>
      <c r="QMO62" s="104"/>
      <c r="QMP62" s="104"/>
      <c r="QMQ62" s="104"/>
      <c r="QMR62" s="104"/>
      <c r="QMS62" s="104"/>
      <c r="QMT62" s="104"/>
      <c r="QMU62" s="104"/>
      <c r="QMV62" s="104"/>
      <c r="QMW62" s="104"/>
      <c r="QMX62" s="104"/>
      <c r="QMY62" s="104"/>
      <c r="QMZ62" s="104"/>
      <c r="QNA62" s="104"/>
      <c r="QNB62" s="104"/>
      <c r="QNC62" s="104"/>
      <c r="QND62" s="104"/>
      <c r="QNE62" s="104"/>
      <c r="QNF62" s="104"/>
      <c r="QNG62" s="104"/>
      <c r="QNH62" s="104"/>
      <c r="QNI62" s="104"/>
      <c r="QNJ62" s="104"/>
      <c r="QNK62" s="104"/>
      <c r="QNL62" s="104"/>
      <c r="QNM62" s="104"/>
      <c r="QNN62" s="104"/>
      <c r="QNO62" s="104"/>
      <c r="QNP62" s="104"/>
      <c r="QNQ62" s="104"/>
      <c r="QNR62" s="104"/>
      <c r="QNS62" s="104"/>
      <c r="QNT62" s="104"/>
      <c r="QNU62" s="104"/>
      <c r="QNV62" s="104"/>
      <c r="QNW62" s="104"/>
      <c r="QNX62" s="104"/>
      <c r="QNY62" s="104"/>
      <c r="QNZ62" s="104"/>
      <c r="QOA62" s="104"/>
      <c r="QOB62" s="104"/>
      <c r="QOC62" s="104"/>
      <c r="QOD62" s="104"/>
      <c r="QOE62" s="104"/>
      <c r="QOF62" s="104"/>
      <c r="QOG62" s="104"/>
      <c r="QOH62" s="104"/>
      <c r="QOI62" s="104"/>
      <c r="QOJ62" s="104"/>
      <c r="QOK62" s="104"/>
      <c r="QOL62" s="104"/>
      <c r="QOM62" s="104"/>
      <c r="QON62" s="104"/>
      <c r="QOO62" s="104"/>
      <c r="QOP62" s="104"/>
      <c r="QOQ62" s="104"/>
      <c r="QOR62" s="104"/>
      <c r="QOS62" s="104"/>
      <c r="QOT62" s="104"/>
      <c r="QOU62" s="104"/>
      <c r="QOV62" s="104"/>
      <c r="QOW62" s="104"/>
      <c r="QOX62" s="104"/>
      <c r="QOY62" s="104"/>
      <c r="QOZ62" s="104"/>
      <c r="QPA62" s="104"/>
      <c r="QPB62" s="104"/>
      <c r="QPC62" s="104"/>
      <c r="QPD62" s="104"/>
      <c r="QPE62" s="104"/>
      <c r="QPF62" s="104"/>
      <c r="QPG62" s="104"/>
      <c r="QPH62" s="104"/>
      <c r="QPI62" s="104"/>
      <c r="QPJ62" s="104"/>
      <c r="QPK62" s="104"/>
      <c r="QPL62" s="104"/>
      <c r="QPM62" s="104"/>
      <c r="QPN62" s="104"/>
      <c r="QPO62" s="104"/>
      <c r="QPP62" s="104"/>
      <c r="QPQ62" s="104"/>
      <c r="QPR62" s="104"/>
      <c r="QPS62" s="104"/>
      <c r="QPT62" s="104"/>
      <c r="QPU62" s="104"/>
      <c r="QPV62" s="104"/>
      <c r="QPW62" s="104"/>
      <c r="QPX62" s="104"/>
      <c r="QPY62" s="104"/>
      <c r="QPZ62" s="104"/>
      <c r="QQA62" s="104"/>
      <c r="QQB62" s="104"/>
      <c r="QQC62" s="104"/>
      <c r="QQD62" s="104"/>
      <c r="QQE62" s="104"/>
      <c r="QQF62" s="104"/>
      <c r="QQG62" s="104"/>
      <c r="QQH62" s="104"/>
      <c r="QQI62" s="104"/>
      <c r="QQJ62" s="104"/>
      <c r="QQK62" s="104"/>
      <c r="QQL62" s="104"/>
      <c r="QQM62" s="104"/>
      <c r="QQN62" s="104"/>
      <c r="QQO62" s="104"/>
      <c r="QQP62" s="104"/>
      <c r="QQQ62" s="104"/>
      <c r="QQR62" s="104"/>
      <c r="QQS62" s="104"/>
      <c r="QQT62" s="104"/>
      <c r="QQU62" s="104"/>
      <c r="QQV62" s="104"/>
      <c r="QQW62" s="104"/>
      <c r="QQX62" s="104"/>
      <c r="QQY62" s="104"/>
      <c r="QQZ62" s="104"/>
      <c r="QRA62" s="104"/>
      <c r="QRB62" s="104"/>
      <c r="QRC62" s="104"/>
      <c r="QRD62" s="104"/>
      <c r="QRE62" s="104"/>
      <c r="QRF62" s="104"/>
      <c r="QRG62" s="104"/>
      <c r="QRH62" s="104"/>
      <c r="QRI62" s="104"/>
      <c r="QRJ62" s="104"/>
      <c r="QRK62" s="104"/>
      <c r="QRL62" s="104"/>
      <c r="QRM62" s="104"/>
      <c r="QRN62" s="104"/>
      <c r="QRO62" s="104"/>
      <c r="QRP62" s="104"/>
      <c r="QRQ62" s="104"/>
      <c r="QRR62" s="104"/>
      <c r="QRS62" s="104"/>
      <c r="QRT62" s="104"/>
      <c r="QRU62" s="104"/>
      <c r="QRV62" s="104"/>
      <c r="QRW62" s="104"/>
      <c r="QRX62" s="104"/>
      <c r="QRY62" s="104"/>
      <c r="QRZ62" s="104"/>
      <c r="QSA62" s="104"/>
      <c r="QSB62" s="104"/>
      <c r="QSC62" s="104"/>
      <c r="QSD62" s="104"/>
      <c r="QSE62" s="104"/>
      <c r="QSF62" s="104"/>
      <c r="QSG62" s="104"/>
      <c r="QSH62" s="104"/>
      <c r="QSI62" s="104"/>
      <c r="QSJ62" s="104"/>
      <c r="QSK62" s="104"/>
      <c r="QSL62" s="104"/>
      <c r="QSM62" s="104"/>
      <c r="QSN62" s="104"/>
      <c r="QSO62" s="104"/>
      <c r="QSP62" s="104"/>
      <c r="QSQ62" s="104"/>
      <c r="QSR62" s="104"/>
      <c r="QSS62" s="104"/>
      <c r="QST62" s="104"/>
      <c r="QSU62" s="104"/>
      <c r="QSV62" s="104"/>
      <c r="QSW62" s="104"/>
      <c r="QSX62" s="104"/>
      <c r="QSY62" s="104"/>
      <c r="QSZ62" s="104"/>
      <c r="QTA62" s="104"/>
      <c r="QTB62" s="104"/>
      <c r="QTC62" s="104"/>
      <c r="QTD62" s="104"/>
      <c r="QTE62" s="104"/>
      <c r="QTF62" s="104"/>
      <c r="QTG62" s="104"/>
      <c r="QTH62" s="104"/>
      <c r="QTI62" s="104"/>
      <c r="QTJ62" s="104"/>
      <c r="QTK62" s="104"/>
      <c r="QTL62" s="104"/>
      <c r="QTM62" s="104"/>
      <c r="QTN62" s="104"/>
      <c r="QTO62" s="104"/>
      <c r="QTP62" s="104"/>
      <c r="QTQ62" s="104"/>
      <c r="QTR62" s="104"/>
      <c r="QTS62" s="104"/>
      <c r="QTT62" s="104"/>
      <c r="QTU62" s="104"/>
      <c r="QTV62" s="104"/>
      <c r="QTW62" s="104"/>
      <c r="QTX62" s="104"/>
      <c r="QTY62" s="104"/>
      <c r="QTZ62" s="104"/>
      <c r="QUA62" s="104"/>
      <c r="QUB62" s="104"/>
      <c r="QUC62" s="104"/>
      <c r="QUD62" s="104"/>
      <c r="QUE62" s="104"/>
      <c r="QUF62" s="104"/>
      <c r="QUG62" s="104"/>
      <c r="QUH62" s="104"/>
      <c r="QUI62" s="104"/>
      <c r="QUJ62" s="104"/>
      <c r="QUK62" s="104"/>
      <c r="QUL62" s="104"/>
      <c r="QUM62" s="104"/>
      <c r="QUN62" s="104"/>
      <c r="QUO62" s="104"/>
      <c r="QUP62" s="104"/>
      <c r="QUQ62" s="104"/>
      <c r="QUR62" s="104"/>
      <c r="QUS62" s="104"/>
      <c r="QUT62" s="104"/>
      <c r="QUU62" s="104"/>
      <c r="QUV62" s="104"/>
      <c r="QUW62" s="104"/>
      <c r="QUX62" s="104"/>
      <c r="QUY62" s="104"/>
      <c r="QUZ62" s="104"/>
      <c r="QVA62" s="104"/>
      <c r="QVB62" s="104"/>
      <c r="QVC62" s="104"/>
      <c r="QVD62" s="104"/>
      <c r="QVE62" s="104"/>
      <c r="QVF62" s="104"/>
      <c r="QVG62" s="104"/>
      <c r="QVH62" s="104"/>
      <c r="QVI62" s="104"/>
      <c r="QVJ62" s="104"/>
      <c r="QVK62" s="104"/>
      <c r="QVL62" s="104"/>
      <c r="QVM62" s="104"/>
      <c r="QVN62" s="104"/>
      <c r="QVO62" s="104"/>
      <c r="QVP62" s="104"/>
      <c r="QVQ62" s="104"/>
      <c r="QVR62" s="104"/>
      <c r="QVS62" s="104"/>
      <c r="QVT62" s="104"/>
      <c r="QVU62" s="104"/>
      <c r="QVV62" s="104"/>
      <c r="QVW62" s="104"/>
      <c r="QVX62" s="104"/>
      <c r="QVY62" s="104"/>
      <c r="QVZ62" s="104"/>
      <c r="QWA62" s="104"/>
      <c r="QWB62" s="104"/>
      <c r="QWC62" s="104"/>
      <c r="QWD62" s="104"/>
      <c r="QWE62" s="104"/>
      <c r="QWF62" s="104"/>
      <c r="QWG62" s="104"/>
      <c r="QWH62" s="104"/>
      <c r="QWI62" s="104"/>
      <c r="QWJ62" s="104"/>
      <c r="QWK62" s="104"/>
      <c r="QWL62" s="104"/>
      <c r="QWM62" s="104"/>
      <c r="QWN62" s="104"/>
      <c r="QWO62" s="104"/>
      <c r="QWP62" s="104"/>
      <c r="QWQ62" s="104"/>
      <c r="QWR62" s="104"/>
      <c r="QWS62" s="104"/>
      <c r="QWT62" s="104"/>
      <c r="QWU62" s="104"/>
      <c r="QWV62" s="104"/>
      <c r="QWW62" s="104"/>
      <c r="QWX62" s="104"/>
      <c r="QWY62" s="104"/>
      <c r="QWZ62" s="104"/>
      <c r="QXA62" s="104"/>
      <c r="QXB62" s="104"/>
      <c r="QXC62" s="104"/>
      <c r="QXD62" s="104"/>
      <c r="QXE62" s="104"/>
      <c r="QXF62" s="104"/>
      <c r="QXG62" s="104"/>
      <c r="QXH62" s="104"/>
      <c r="QXI62" s="104"/>
      <c r="QXJ62" s="104"/>
      <c r="QXK62" s="104"/>
      <c r="QXL62" s="104"/>
      <c r="QXM62" s="104"/>
      <c r="QXN62" s="104"/>
      <c r="QXO62" s="104"/>
      <c r="QXP62" s="104"/>
      <c r="QXQ62" s="104"/>
      <c r="QXR62" s="104"/>
      <c r="QXS62" s="104"/>
      <c r="QXT62" s="104"/>
      <c r="QXU62" s="104"/>
      <c r="QXV62" s="104"/>
      <c r="QXW62" s="104"/>
      <c r="QXX62" s="104"/>
      <c r="QXY62" s="104"/>
      <c r="QXZ62" s="104"/>
      <c r="QYA62" s="104"/>
      <c r="QYB62" s="104"/>
      <c r="QYC62" s="104"/>
      <c r="QYD62" s="104"/>
      <c r="QYE62" s="104"/>
      <c r="QYF62" s="104"/>
      <c r="QYG62" s="104"/>
      <c r="QYH62" s="104"/>
      <c r="QYI62" s="104"/>
      <c r="QYJ62" s="104"/>
      <c r="QYK62" s="104"/>
      <c r="QYL62" s="104"/>
      <c r="QYM62" s="104"/>
      <c r="QYN62" s="104"/>
      <c r="QYO62" s="104"/>
      <c r="QYP62" s="104"/>
      <c r="QYQ62" s="104"/>
      <c r="QYR62" s="104"/>
      <c r="QYS62" s="104"/>
      <c r="QYT62" s="104"/>
      <c r="QYU62" s="104"/>
      <c r="QYV62" s="104"/>
      <c r="QYW62" s="104"/>
      <c r="QYX62" s="104"/>
      <c r="QYY62" s="104"/>
      <c r="QYZ62" s="104"/>
      <c r="QZA62" s="104"/>
      <c r="QZB62" s="104"/>
      <c r="QZC62" s="104"/>
      <c r="QZD62" s="104"/>
      <c r="QZE62" s="104"/>
      <c r="QZF62" s="104"/>
      <c r="QZG62" s="104"/>
      <c r="QZH62" s="104"/>
      <c r="QZI62" s="104"/>
      <c r="QZJ62" s="104"/>
      <c r="QZK62" s="104"/>
      <c r="QZL62" s="104"/>
      <c r="QZM62" s="104"/>
      <c r="QZN62" s="104"/>
      <c r="QZO62" s="104"/>
      <c r="QZP62" s="104"/>
      <c r="QZQ62" s="104"/>
      <c r="QZR62" s="104"/>
      <c r="QZS62" s="104"/>
      <c r="QZT62" s="104"/>
      <c r="QZU62" s="104"/>
      <c r="QZV62" s="104"/>
      <c r="QZW62" s="104"/>
      <c r="QZX62" s="104"/>
      <c r="QZY62" s="104"/>
      <c r="QZZ62" s="104"/>
      <c r="RAA62" s="104"/>
      <c r="RAB62" s="104"/>
      <c r="RAC62" s="104"/>
      <c r="RAD62" s="104"/>
      <c r="RAE62" s="104"/>
      <c r="RAF62" s="104"/>
      <c r="RAG62" s="104"/>
      <c r="RAH62" s="104"/>
      <c r="RAI62" s="104"/>
      <c r="RAJ62" s="104"/>
      <c r="RAK62" s="104"/>
      <c r="RAL62" s="104"/>
      <c r="RAM62" s="104"/>
      <c r="RAN62" s="104"/>
      <c r="RAO62" s="104"/>
      <c r="RAP62" s="104"/>
      <c r="RAQ62" s="104"/>
      <c r="RAR62" s="104"/>
      <c r="RAS62" s="104"/>
      <c r="RAT62" s="104"/>
      <c r="RAU62" s="104"/>
      <c r="RAV62" s="104"/>
      <c r="RAW62" s="104"/>
      <c r="RAX62" s="104"/>
      <c r="RAY62" s="104"/>
      <c r="RAZ62" s="104"/>
      <c r="RBA62" s="104"/>
      <c r="RBB62" s="104"/>
      <c r="RBC62" s="104"/>
      <c r="RBD62" s="104"/>
      <c r="RBE62" s="104"/>
      <c r="RBF62" s="104"/>
      <c r="RBG62" s="104"/>
      <c r="RBH62" s="104"/>
      <c r="RBI62" s="104"/>
      <c r="RBJ62" s="104"/>
      <c r="RBK62" s="104"/>
      <c r="RBL62" s="104"/>
      <c r="RBM62" s="104"/>
      <c r="RBN62" s="104"/>
      <c r="RBO62" s="104"/>
      <c r="RBP62" s="104"/>
      <c r="RBQ62" s="104"/>
      <c r="RBR62" s="104"/>
      <c r="RBS62" s="104"/>
      <c r="RBT62" s="104"/>
      <c r="RBU62" s="104"/>
      <c r="RBV62" s="104"/>
      <c r="RBW62" s="104"/>
      <c r="RBX62" s="104"/>
      <c r="RBY62" s="104"/>
      <c r="RBZ62" s="104"/>
      <c r="RCA62" s="104"/>
      <c r="RCB62" s="104"/>
      <c r="RCC62" s="104"/>
      <c r="RCD62" s="104"/>
      <c r="RCE62" s="104"/>
      <c r="RCF62" s="104"/>
      <c r="RCG62" s="104"/>
      <c r="RCH62" s="104"/>
      <c r="RCI62" s="104"/>
      <c r="RCJ62" s="104"/>
      <c r="RCK62" s="104"/>
      <c r="RCL62" s="104"/>
      <c r="RCM62" s="104"/>
      <c r="RCN62" s="104"/>
      <c r="RCO62" s="104"/>
      <c r="RCP62" s="104"/>
      <c r="RCQ62" s="104"/>
      <c r="RCR62" s="104"/>
      <c r="RCS62" s="104"/>
      <c r="RCT62" s="104"/>
      <c r="RCU62" s="104"/>
      <c r="RCV62" s="104"/>
      <c r="RCW62" s="104"/>
      <c r="RCX62" s="104"/>
      <c r="RCY62" s="104"/>
      <c r="RCZ62" s="104"/>
      <c r="RDA62" s="104"/>
      <c r="RDB62" s="104"/>
      <c r="RDC62" s="104"/>
      <c r="RDD62" s="104"/>
      <c r="RDE62" s="104"/>
      <c r="RDF62" s="104"/>
      <c r="RDG62" s="104"/>
      <c r="RDH62" s="104"/>
      <c r="RDI62" s="104"/>
      <c r="RDJ62" s="104"/>
      <c r="RDK62" s="104"/>
      <c r="RDL62" s="104"/>
      <c r="RDM62" s="104"/>
      <c r="RDN62" s="104"/>
      <c r="RDO62" s="104"/>
      <c r="RDP62" s="104"/>
      <c r="RDQ62" s="104"/>
      <c r="RDR62" s="104"/>
      <c r="RDS62" s="104"/>
      <c r="RDT62" s="104"/>
      <c r="RDU62" s="104"/>
      <c r="RDV62" s="104"/>
      <c r="RDW62" s="104"/>
      <c r="RDX62" s="104"/>
      <c r="RDY62" s="104"/>
      <c r="RDZ62" s="104"/>
      <c r="REA62" s="104"/>
      <c r="REB62" s="104"/>
      <c r="REC62" s="104"/>
      <c r="RED62" s="104"/>
      <c r="REE62" s="104"/>
      <c r="REF62" s="104"/>
      <c r="REG62" s="104"/>
      <c r="REH62" s="104"/>
      <c r="REI62" s="104"/>
      <c r="REJ62" s="104"/>
      <c r="REK62" s="104"/>
      <c r="REL62" s="104"/>
      <c r="REM62" s="104"/>
      <c r="REN62" s="104"/>
      <c r="REO62" s="104"/>
      <c r="REP62" s="104"/>
      <c r="REQ62" s="104"/>
      <c r="RER62" s="104"/>
      <c r="RES62" s="104"/>
      <c r="RET62" s="104"/>
      <c r="REU62" s="104"/>
      <c r="REV62" s="104"/>
      <c r="REW62" s="104"/>
      <c r="REX62" s="104"/>
      <c r="REY62" s="104"/>
      <c r="REZ62" s="104"/>
      <c r="RFA62" s="104"/>
      <c r="RFB62" s="104"/>
      <c r="RFC62" s="104"/>
      <c r="RFD62" s="104"/>
      <c r="RFE62" s="104"/>
      <c r="RFF62" s="104"/>
      <c r="RFG62" s="104"/>
      <c r="RFH62" s="104"/>
      <c r="RFI62" s="104"/>
      <c r="RFJ62" s="104"/>
      <c r="RFK62" s="104"/>
      <c r="RFL62" s="104"/>
      <c r="RFM62" s="104"/>
      <c r="RFN62" s="104"/>
      <c r="RFO62" s="104"/>
      <c r="RFP62" s="104"/>
      <c r="RFQ62" s="104"/>
      <c r="RFR62" s="104"/>
      <c r="RFS62" s="104"/>
      <c r="RFT62" s="104"/>
      <c r="RFU62" s="104"/>
      <c r="RFV62" s="104"/>
      <c r="RFW62" s="104"/>
      <c r="RFX62" s="104"/>
      <c r="RFY62" s="104"/>
      <c r="RFZ62" s="104"/>
      <c r="RGA62" s="104"/>
      <c r="RGB62" s="104"/>
      <c r="RGC62" s="104"/>
      <c r="RGD62" s="104"/>
      <c r="RGE62" s="104"/>
      <c r="RGF62" s="104"/>
      <c r="RGG62" s="104"/>
      <c r="RGH62" s="104"/>
      <c r="RGI62" s="104"/>
      <c r="RGJ62" s="104"/>
      <c r="RGK62" s="104"/>
      <c r="RGL62" s="104"/>
      <c r="RGM62" s="104"/>
      <c r="RGN62" s="104"/>
      <c r="RGO62" s="104"/>
      <c r="RGP62" s="104"/>
      <c r="RGQ62" s="104"/>
      <c r="RGR62" s="104"/>
      <c r="RGS62" s="104"/>
      <c r="RGT62" s="104"/>
      <c r="RGU62" s="104"/>
      <c r="RGV62" s="104"/>
      <c r="RGW62" s="104"/>
      <c r="RGX62" s="104"/>
      <c r="RGY62" s="104"/>
      <c r="RGZ62" s="104"/>
      <c r="RHA62" s="104"/>
      <c r="RHB62" s="104"/>
      <c r="RHC62" s="104"/>
      <c r="RHD62" s="104"/>
      <c r="RHE62" s="104"/>
      <c r="RHF62" s="104"/>
      <c r="RHG62" s="104"/>
      <c r="RHH62" s="104"/>
      <c r="RHI62" s="104"/>
      <c r="RHJ62" s="104"/>
      <c r="RHK62" s="104"/>
      <c r="RHL62" s="104"/>
      <c r="RHM62" s="104"/>
      <c r="RHN62" s="104"/>
      <c r="RHO62" s="104"/>
      <c r="RHP62" s="104"/>
      <c r="RHQ62" s="104"/>
      <c r="RHR62" s="104"/>
      <c r="RHS62" s="104"/>
      <c r="RHT62" s="104"/>
      <c r="RHU62" s="104"/>
      <c r="RHV62" s="104"/>
      <c r="RHW62" s="104"/>
      <c r="RHX62" s="104"/>
      <c r="RHY62" s="104"/>
      <c r="RHZ62" s="104"/>
      <c r="RIA62" s="104"/>
      <c r="RIB62" s="104"/>
      <c r="RIC62" s="104"/>
      <c r="RID62" s="104"/>
      <c r="RIE62" s="104"/>
      <c r="RIF62" s="104"/>
      <c r="RIG62" s="104"/>
      <c r="RIH62" s="104"/>
      <c r="RII62" s="104"/>
      <c r="RIJ62" s="104"/>
      <c r="RIK62" s="104"/>
      <c r="RIL62" s="104"/>
      <c r="RIM62" s="104"/>
      <c r="RIN62" s="104"/>
      <c r="RIO62" s="104"/>
      <c r="RIP62" s="104"/>
      <c r="RIQ62" s="104"/>
      <c r="RIR62" s="104"/>
      <c r="RIS62" s="104"/>
      <c r="RIT62" s="104"/>
      <c r="RIU62" s="104"/>
      <c r="RIV62" s="104"/>
      <c r="RIW62" s="104"/>
      <c r="RIX62" s="104"/>
      <c r="RIY62" s="104"/>
      <c r="RIZ62" s="104"/>
      <c r="RJA62" s="104"/>
      <c r="RJB62" s="104"/>
      <c r="RJC62" s="104"/>
      <c r="RJD62" s="104"/>
      <c r="RJE62" s="104"/>
      <c r="RJF62" s="104"/>
      <c r="RJG62" s="104"/>
      <c r="RJH62" s="104"/>
      <c r="RJI62" s="104"/>
      <c r="RJJ62" s="104"/>
      <c r="RJK62" s="104"/>
      <c r="RJL62" s="104"/>
      <c r="RJM62" s="104"/>
      <c r="RJN62" s="104"/>
      <c r="RJO62" s="104"/>
      <c r="RJP62" s="104"/>
      <c r="RJQ62" s="104"/>
      <c r="RJR62" s="104"/>
      <c r="RJS62" s="104"/>
      <c r="RJT62" s="104"/>
      <c r="RJU62" s="104"/>
      <c r="RJV62" s="104"/>
      <c r="RJW62" s="104"/>
      <c r="RJX62" s="104"/>
      <c r="RJY62" s="104"/>
      <c r="RJZ62" s="104"/>
      <c r="RKA62" s="104"/>
      <c r="RKB62" s="104"/>
      <c r="RKC62" s="104"/>
      <c r="RKD62" s="104"/>
      <c r="RKE62" s="104"/>
      <c r="RKF62" s="104"/>
      <c r="RKG62" s="104"/>
      <c r="RKH62" s="104"/>
      <c r="RKI62" s="104"/>
      <c r="RKJ62" s="104"/>
      <c r="RKK62" s="104"/>
      <c r="RKL62" s="104"/>
      <c r="RKM62" s="104"/>
      <c r="RKN62" s="104"/>
      <c r="RKO62" s="104"/>
      <c r="RKP62" s="104"/>
      <c r="RKQ62" s="104"/>
      <c r="RKR62" s="104"/>
      <c r="RKS62" s="104"/>
      <c r="RKT62" s="104"/>
      <c r="RKU62" s="104"/>
      <c r="RKV62" s="104"/>
      <c r="RKW62" s="104"/>
      <c r="RKX62" s="104"/>
      <c r="RKY62" s="104"/>
      <c r="RKZ62" s="104"/>
      <c r="RLA62" s="104"/>
      <c r="RLB62" s="104"/>
      <c r="RLC62" s="104"/>
      <c r="RLD62" s="104"/>
      <c r="RLE62" s="104"/>
      <c r="RLF62" s="104"/>
      <c r="RLG62" s="104"/>
      <c r="RLH62" s="104"/>
      <c r="RLI62" s="104"/>
      <c r="RLJ62" s="104"/>
      <c r="RLK62" s="104"/>
      <c r="RLL62" s="104"/>
      <c r="RLM62" s="104"/>
      <c r="RLN62" s="104"/>
      <c r="RLO62" s="104"/>
      <c r="RLP62" s="104"/>
      <c r="RLQ62" s="104"/>
      <c r="RLR62" s="104"/>
      <c r="RLS62" s="104"/>
      <c r="RLT62" s="104"/>
      <c r="RLU62" s="104"/>
      <c r="RLV62" s="104"/>
      <c r="RLW62" s="104"/>
      <c r="RLX62" s="104"/>
      <c r="RLY62" s="104"/>
      <c r="RLZ62" s="104"/>
      <c r="RMA62" s="104"/>
      <c r="RMB62" s="104"/>
      <c r="RMC62" s="104"/>
      <c r="RMD62" s="104"/>
      <c r="RME62" s="104"/>
      <c r="RMF62" s="104"/>
      <c r="RMG62" s="104"/>
      <c r="RMH62" s="104"/>
      <c r="RMI62" s="104"/>
      <c r="RMJ62" s="104"/>
      <c r="RMK62" s="104"/>
      <c r="RML62" s="104"/>
      <c r="RMM62" s="104"/>
      <c r="RMN62" s="104"/>
      <c r="RMO62" s="104"/>
      <c r="RMP62" s="104"/>
      <c r="RMQ62" s="104"/>
      <c r="RMR62" s="104"/>
      <c r="RMS62" s="104"/>
      <c r="RMT62" s="104"/>
      <c r="RMU62" s="104"/>
      <c r="RMV62" s="104"/>
      <c r="RMW62" s="104"/>
      <c r="RMX62" s="104"/>
      <c r="RMY62" s="104"/>
      <c r="RMZ62" s="104"/>
      <c r="RNA62" s="104"/>
      <c r="RNB62" s="104"/>
      <c r="RNC62" s="104"/>
      <c r="RND62" s="104"/>
      <c r="RNE62" s="104"/>
      <c r="RNF62" s="104"/>
      <c r="RNG62" s="104"/>
      <c r="RNH62" s="104"/>
      <c r="RNI62" s="104"/>
      <c r="RNJ62" s="104"/>
      <c r="RNK62" s="104"/>
      <c r="RNL62" s="104"/>
      <c r="RNM62" s="104"/>
      <c r="RNN62" s="104"/>
      <c r="RNO62" s="104"/>
      <c r="RNP62" s="104"/>
      <c r="RNQ62" s="104"/>
      <c r="RNR62" s="104"/>
      <c r="RNS62" s="104"/>
      <c r="RNT62" s="104"/>
      <c r="RNU62" s="104"/>
      <c r="RNV62" s="104"/>
      <c r="RNW62" s="104"/>
      <c r="RNX62" s="104"/>
      <c r="RNY62" s="104"/>
      <c r="RNZ62" s="104"/>
      <c r="ROA62" s="104"/>
      <c r="ROB62" s="104"/>
      <c r="ROC62" s="104"/>
      <c r="ROD62" s="104"/>
      <c r="ROE62" s="104"/>
      <c r="ROF62" s="104"/>
      <c r="ROG62" s="104"/>
      <c r="ROH62" s="104"/>
      <c r="ROI62" s="104"/>
      <c r="ROJ62" s="104"/>
      <c r="ROK62" s="104"/>
      <c r="ROL62" s="104"/>
      <c r="ROM62" s="104"/>
      <c r="RON62" s="104"/>
      <c r="ROO62" s="104"/>
      <c r="ROP62" s="104"/>
      <c r="ROQ62" s="104"/>
      <c r="ROR62" s="104"/>
      <c r="ROS62" s="104"/>
      <c r="ROT62" s="104"/>
      <c r="ROU62" s="104"/>
      <c r="ROV62" s="104"/>
      <c r="ROW62" s="104"/>
      <c r="ROX62" s="104"/>
      <c r="ROY62" s="104"/>
      <c r="ROZ62" s="104"/>
      <c r="RPA62" s="104"/>
      <c r="RPB62" s="104"/>
      <c r="RPC62" s="104"/>
      <c r="RPD62" s="104"/>
      <c r="RPE62" s="104"/>
      <c r="RPF62" s="104"/>
      <c r="RPG62" s="104"/>
      <c r="RPH62" s="104"/>
      <c r="RPI62" s="104"/>
      <c r="RPJ62" s="104"/>
      <c r="RPK62" s="104"/>
      <c r="RPL62" s="104"/>
      <c r="RPM62" s="104"/>
      <c r="RPN62" s="104"/>
      <c r="RPO62" s="104"/>
      <c r="RPP62" s="104"/>
      <c r="RPQ62" s="104"/>
      <c r="RPR62" s="104"/>
      <c r="RPS62" s="104"/>
      <c r="RPT62" s="104"/>
      <c r="RPU62" s="104"/>
      <c r="RPV62" s="104"/>
      <c r="RPW62" s="104"/>
      <c r="RPX62" s="104"/>
      <c r="RPY62" s="104"/>
      <c r="RPZ62" s="104"/>
      <c r="RQA62" s="104"/>
      <c r="RQB62" s="104"/>
      <c r="RQC62" s="104"/>
      <c r="RQD62" s="104"/>
      <c r="RQE62" s="104"/>
      <c r="RQF62" s="104"/>
      <c r="RQG62" s="104"/>
      <c r="RQH62" s="104"/>
      <c r="RQI62" s="104"/>
      <c r="RQJ62" s="104"/>
      <c r="RQK62" s="104"/>
      <c r="RQL62" s="104"/>
      <c r="RQM62" s="104"/>
      <c r="RQN62" s="104"/>
      <c r="RQO62" s="104"/>
      <c r="RQP62" s="104"/>
      <c r="RQQ62" s="104"/>
      <c r="RQR62" s="104"/>
      <c r="RQS62" s="104"/>
      <c r="RQT62" s="104"/>
      <c r="RQU62" s="104"/>
      <c r="RQV62" s="104"/>
      <c r="RQW62" s="104"/>
      <c r="RQX62" s="104"/>
      <c r="RQY62" s="104"/>
      <c r="RQZ62" s="104"/>
      <c r="RRA62" s="104"/>
      <c r="RRB62" s="104"/>
      <c r="RRC62" s="104"/>
      <c r="RRD62" s="104"/>
      <c r="RRE62" s="104"/>
      <c r="RRF62" s="104"/>
      <c r="RRG62" s="104"/>
      <c r="RRH62" s="104"/>
      <c r="RRI62" s="104"/>
      <c r="RRJ62" s="104"/>
      <c r="RRK62" s="104"/>
      <c r="RRL62" s="104"/>
      <c r="RRM62" s="104"/>
      <c r="RRN62" s="104"/>
      <c r="RRO62" s="104"/>
      <c r="RRP62" s="104"/>
      <c r="RRQ62" s="104"/>
      <c r="RRR62" s="104"/>
      <c r="RRS62" s="104"/>
      <c r="RRT62" s="104"/>
      <c r="RRU62" s="104"/>
      <c r="RRV62" s="104"/>
      <c r="RRW62" s="104"/>
      <c r="RRX62" s="104"/>
      <c r="RRY62" s="104"/>
      <c r="RRZ62" s="104"/>
      <c r="RSA62" s="104"/>
      <c r="RSB62" s="104"/>
      <c r="RSC62" s="104"/>
      <c r="RSD62" s="104"/>
      <c r="RSE62" s="104"/>
      <c r="RSF62" s="104"/>
      <c r="RSG62" s="104"/>
      <c r="RSH62" s="104"/>
      <c r="RSI62" s="104"/>
      <c r="RSJ62" s="104"/>
      <c r="RSK62" s="104"/>
      <c r="RSL62" s="104"/>
      <c r="RSM62" s="104"/>
      <c r="RSN62" s="104"/>
      <c r="RSO62" s="104"/>
      <c r="RSP62" s="104"/>
      <c r="RSQ62" s="104"/>
      <c r="RSR62" s="104"/>
      <c r="RSS62" s="104"/>
      <c r="RST62" s="104"/>
      <c r="RSU62" s="104"/>
      <c r="RSV62" s="104"/>
      <c r="RSW62" s="104"/>
      <c r="RSX62" s="104"/>
      <c r="RSY62" s="104"/>
      <c r="RSZ62" s="104"/>
      <c r="RTA62" s="104"/>
      <c r="RTB62" s="104"/>
      <c r="RTC62" s="104"/>
      <c r="RTD62" s="104"/>
      <c r="RTE62" s="104"/>
      <c r="RTF62" s="104"/>
      <c r="RTG62" s="104"/>
      <c r="RTH62" s="104"/>
      <c r="RTI62" s="104"/>
      <c r="RTJ62" s="104"/>
      <c r="RTK62" s="104"/>
      <c r="RTL62" s="104"/>
      <c r="RTM62" s="104"/>
      <c r="RTN62" s="104"/>
      <c r="RTO62" s="104"/>
      <c r="RTP62" s="104"/>
      <c r="RTQ62" s="104"/>
      <c r="RTR62" s="104"/>
      <c r="RTS62" s="104"/>
      <c r="RTT62" s="104"/>
      <c r="RTU62" s="104"/>
      <c r="RTV62" s="104"/>
      <c r="RTW62" s="104"/>
      <c r="RTX62" s="104"/>
      <c r="RTY62" s="104"/>
      <c r="RTZ62" s="104"/>
      <c r="RUA62" s="104"/>
      <c r="RUB62" s="104"/>
      <c r="RUC62" s="104"/>
      <c r="RUD62" s="104"/>
      <c r="RUE62" s="104"/>
      <c r="RUF62" s="104"/>
      <c r="RUG62" s="104"/>
      <c r="RUH62" s="104"/>
      <c r="RUI62" s="104"/>
      <c r="RUJ62" s="104"/>
      <c r="RUK62" s="104"/>
      <c r="RUL62" s="104"/>
      <c r="RUM62" s="104"/>
      <c r="RUN62" s="104"/>
      <c r="RUO62" s="104"/>
      <c r="RUP62" s="104"/>
      <c r="RUQ62" s="104"/>
      <c r="RUR62" s="104"/>
      <c r="RUS62" s="104"/>
      <c r="RUT62" s="104"/>
      <c r="RUU62" s="104"/>
      <c r="RUV62" s="104"/>
      <c r="RUW62" s="104"/>
      <c r="RUX62" s="104"/>
      <c r="RUY62" s="104"/>
      <c r="RUZ62" s="104"/>
      <c r="RVA62" s="104"/>
      <c r="RVB62" s="104"/>
      <c r="RVC62" s="104"/>
      <c r="RVD62" s="104"/>
      <c r="RVE62" s="104"/>
      <c r="RVF62" s="104"/>
      <c r="RVG62" s="104"/>
      <c r="RVH62" s="104"/>
      <c r="RVI62" s="104"/>
      <c r="RVJ62" s="104"/>
      <c r="RVK62" s="104"/>
      <c r="RVL62" s="104"/>
      <c r="RVM62" s="104"/>
      <c r="RVN62" s="104"/>
      <c r="RVO62" s="104"/>
      <c r="RVP62" s="104"/>
      <c r="RVQ62" s="104"/>
      <c r="RVR62" s="104"/>
      <c r="RVS62" s="104"/>
      <c r="RVT62" s="104"/>
      <c r="RVU62" s="104"/>
      <c r="RVV62" s="104"/>
      <c r="RVW62" s="104"/>
      <c r="RVX62" s="104"/>
      <c r="RVY62" s="104"/>
      <c r="RVZ62" s="104"/>
      <c r="RWA62" s="104"/>
      <c r="RWB62" s="104"/>
      <c r="RWC62" s="104"/>
      <c r="RWD62" s="104"/>
      <c r="RWE62" s="104"/>
      <c r="RWF62" s="104"/>
      <c r="RWG62" s="104"/>
      <c r="RWH62" s="104"/>
      <c r="RWI62" s="104"/>
      <c r="RWJ62" s="104"/>
      <c r="RWK62" s="104"/>
      <c r="RWL62" s="104"/>
      <c r="RWM62" s="104"/>
      <c r="RWN62" s="104"/>
      <c r="RWO62" s="104"/>
      <c r="RWP62" s="104"/>
      <c r="RWQ62" s="104"/>
      <c r="RWR62" s="104"/>
      <c r="RWS62" s="104"/>
      <c r="RWT62" s="104"/>
      <c r="RWU62" s="104"/>
      <c r="RWV62" s="104"/>
      <c r="RWW62" s="104"/>
      <c r="RWX62" s="104"/>
      <c r="RWY62" s="104"/>
      <c r="RWZ62" s="104"/>
      <c r="RXA62" s="104"/>
      <c r="RXB62" s="104"/>
      <c r="RXC62" s="104"/>
      <c r="RXD62" s="104"/>
      <c r="RXE62" s="104"/>
      <c r="RXF62" s="104"/>
      <c r="RXG62" s="104"/>
      <c r="RXH62" s="104"/>
      <c r="RXI62" s="104"/>
      <c r="RXJ62" s="104"/>
      <c r="RXK62" s="104"/>
      <c r="RXL62" s="104"/>
      <c r="RXM62" s="104"/>
      <c r="RXN62" s="104"/>
      <c r="RXO62" s="104"/>
      <c r="RXP62" s="104"/>
      <c r="RXQ62" s="104"/>
      <c r="RXR62" s="104"/>
      <c r="RXS62" s="104"/>
      <c r="RXT62" s="104"/>
      <c r="RXU62" s="104"/>
      <c r="RXV62" s="104"/>
      <c r="RXW62" s="104"/>
      <c r="RXX62" s="104"/>
      <c r="RXY62" s="104"/>
      <c r="RXZ62" s="104"/>
      <c r="RYA62" s="104"/>
      <c r="RYB62" s="104"/>
      <c r="RYC62" s="104"/>
      <c r="RYD62" s="104"/>
      <c r="RYE62" s="104"/>
      <c r="RYF62" s="104"/>
      <c r="RYG62" s="104"/>
      <c r="RYH62" s="104"/>
      <c r="RYI62" s="104"/>
      <c r="RYJ62" s="104"/>
      <c r="RYK62" s="104"/>
      <c r="RYL62" s="104"/>
      <c r="RYM62" s="104"/>
      <c r="RYN62" s="104"/>
      <c r="RYO62" s="104"/>
      <c r="RYP62" s="104"/>
      <c r="RYQ62" s="104"/>
      <c r="RYR62" s="104"/>
      <c r="RYS62" s="104"/>
      <c r="RYT62" s="104"/>
      <c r="RYU62" s="104"/>
      <c r="RYV62" s="104"/>
      <c r="RYW62" s="104"/>
      <c r="RYX62" s="104"/>
      <c r="RYY62" s="104"/>
      <c r="RYZ62" s="104"/>
      <c r="RZA62" s="104"/>
      <c r="RZB62" s="104"/>
      <c r="RZC62" s="104"/>
      <c r="RZD62" s="104"/>
      <c r="RZE62" s="104"/>
      <c r="RZF62" s="104"/>
      <c r="RZG62" s="104"/>
      <c r="RZH62" s="104"/>
      <c r="RZI62" s="104"/>
      <c r="RZJ62" s="104"/>
      <c r="RZK62" s="104"/>
      <c r="RZL62" s="104"/>
      <c r="RZM62" s="104"/>
      <c r="RZN62" s="104"/>
      <c r="RZO62" s="104"/>
      <c r="RZP62" s="104"/>
      <c r="RZQ62" s="104"/>
      <c r="RZR62" s="104"/>
      <c r="RZS62" s="104"/>
      <c r="RZT62" s="104"/>
      <c r="RZU62" s="104"/>
      <c r="RZV62" s="104"/>
      <c r="RZW62" s="104"/>
      <c r="RZX62" s="104"/>
      <c r="RZY62" s="104"/>
      <c r="RZZ62" s="104"/>
      <c r="SAA62" s="104"/>
      <c r="SAB62" s="104"/>
      <c r="SAC62" s="104"/>
      <c r="SAD62" s="104"/>
      <c r="SAE62" s="104"/>
      <c r="SAF62" s="104"/>
      <c r="SAG62" s="104"/>
      <c r="SAH62" s="104"/>
      <c r="SAI62" s="104"/>
      <c r="SAJ62" s="104"/>
      <c r="SAK62" s="104"/>
      <c r="SAL62" s="104"/>
      <c r="SAM62" s="104"/>
      <c r="SAN62" s="104"/>
      <c r="SAO62" s="104"/>
      <c r="SAP62" s="104"/>
      <c r="SAQ62" s="104"/>
      <c r="SAR62" s="104"/>
      <c r="SAS62" s="104"/>
      <c r="SAT62" s="104"/>
      <c r="SAU62" s="104"/>
      <c r="SAV62" s="104"/>
      <c r="SAW62" s="104"/>
      <c r="SAX62" s="104"/>
      <c r="SAY62" s="104"/>
      <c r="SAZ62" s="104"/>
      <c r="SBA62" s="104"/>
      <c r="SBB62" s="104"/>
      <c r="SBC62" s="104"/>
      <c r="SBD62" s="104"/>
      <c r="SBE62" s="104"/>
      <c r="SBF62" s="104"/>
      <c r="SBG62" s="104"/>
      <c r="SBH62" s="104"/>
      <c r="SBI62" s="104"/>
      <c r="SBJ62" s="104"/>
      <c r="SBK62" s="104"/>
      <c r="SBL62" s="104"/>
      <c r="SBM62" s="104"/>
      <c r="SBN62" s="104"/>
      <c r="SBO62" s="104"/>
      <c r="SBP62" s="104"/>
      <c r="SBQ62" s="104"/>
      <c r="SBR62" s="104"/>
      <c r="SBS62" s="104"/>
      <c r="SBT62" s="104"/>
      <c r="SBU62" s="104"/>
      <c r="SBV62" s="104"/>
      <c r="SBW62" s="104"/>
      <c r="SBX62" s="104"/>
      <c r="SBY62" s="104"/>
      <c r="SBZ62" s="104"/>
      <c r="SCA62" s="104"/>
      <c r="SCB62" s="104"/>
      <c r="SCC62" s="104"/>
      <c r="SCD62" s="104"/>
      <c r="SCE62" s="104"/>
      <c r="SCF62" s="104"/>
      <c r="SCG62" s="104"/>
      <c r="SCH62" s="104"/>
      <c r="SCI62" s="104"/>
      <c r="SCJ62" s="104"/>
      <c r="SCK62" s="104"/>
      <c r="SCL62" s="104"/>
      <c r="SCM62" s="104"/>
      <c r="SCN62" s="104"/>
      <c r="SCO62" s="104"/>
      <c r="SCP62" s="104"/>
      <c r="SCQ62" s="104"/>
      <c r="SCR62" s="104"/>
      <c r="SCS62" s="104"/>
      <c r="SCT62" s="104"/>
      <c r="SCU62" s="104"/>
      <c r="SCV62" s="104"/>
      <c r="SCW62" s="104"/>
      <c r="SCX62" s="104"/>
      <c r="SCY62" s="104"/>
      <c r="SCZ62" s="104"/>
      <c r="SDA62" s="104"/>
      <c r="SDB62" s="104"/>
      <c r="SDC62" s="104"/>
      <c r="SDD62" s="104"/>
      <c r="SDE62" s="104"/>
      <c r="SDF62" s="104"/>
      <c r="SDG62" s="104"/>
      <c r="SDH62" s="104"/>
      <c r="SDI62" s="104"/>
      <c r="SDJ62" s="104"/>
      <c r="SDK62" s="104"/>
      <c r="SDL62" s="104"/>
      <c r="SDM62" s="104"/>
      <c r="SDN62" s="104"/>
      <c r="SDO62" s="104"/>
      <c r="SDP62" s="104"/>
      <c r="SDQ62" s="104"/>
      <c r="SDR62" s="104"/>
      <c r="SDS62" s="104"/>
      <c r="SDT62" s="104"/>
      <c r="SDU62" s="104"/>
      <c r="SDV62" s="104"/>
      <c r="SDW62" s="104"/>
      <c r="SDX62" s="104"/>
      <c r="SDY62" s="104"/>
      <c r="SDZ62" s="104"/>
      <c r="SEA62" s="104"/>
      <c r="SEB62" s="104"/>
      <c r="SEC62" s="104"/>
      <c r="SED62" s="104"/>
      <c r="SEE62" s="104"/>
      <c r="SEF62" s="104"/>
      <c r="SEG62" s="104"/>
      <c r="SEH62" s="104"/>
      <c r="SEI62" s="104"/>
      <c r="SEJ62" s="104"/>
      <c r="SEK62" s="104"/>
      <c r="SEL62" s="104"/>
      <c r="SEM62" s="104"/>
      <c r="SEN62" s="104"/>
      <c r="SEO62" s="104"/>
      <c r="SEP62" s="104"/>
      <c r="SEQ62" s="104"/>
      <c r="SER62" s="104"/>
      <c r="SES62" s="104"/>
      <c r="SET62" s="104"/>
      <c r="SEU62" s="104"/>
      <c r="SEV62" s="104"/>
      <c r="SEW62" s="104"/>
      <c r="SEX62" s="104"/>
      <c r="SEY62" s="104"/>
      <c r="SEZ62" s="104"/>
      <c r="SFA62" s="104"/>
      <c r="SFB62" s="104"/>
      <c r="SFC62" s="104"/>
      <c r="SFD62" s="104"/>
      <c r="SFE62" s="104"/>
      <c r="SFF62" s="104"/>
      <c r="SFG62" s="104"/>
      <c r="SFH62" s="104"/>
      <c r="SFI62" s="104"/>
      <c r="SFJ62" s="104"/>
      <c r="SFK62" s="104"/>
      <c r="SFL62" s="104"/>
      <c r="SFM62" s="104"/>
      <c r="SFN62" s="104"/>
      <c r="SFO62" s="104"/>
      <c r="SFP62" s="104"/>
      <c r="SFQ62" s="104"/>
      <c r="SFR62" s="104"/>
      <c r="SFS62" s="104"/>
      <c r="SFT62" s="104"/>
      <c r="SFU62" s="104"/>
      <c r="SFV62" s="104"/>
      <c r="SFW62" s="104"/>
      <c r="SFX62" s="104"/>
      <c r="SFY62" s="104"/>
      <c r="SFZ62" s="104"/>
      <c r="SGA62" s="104"/>
      <c r="SGB62" s="104"/>
      <c r="SGC62" s="104"/>
      <c r="SGD62" s="104"/>
      <c r="SGE62" s="104"/>
      <c r="SGF62" s="104"/>
      <c r="SGG62" s="104"/>
      <c r="SGH62" s="104"/>
      <c r="SGI62" s="104"/>
      <c r="SGJ62" s="104"/>
      <c r="SGK62" s="104"/>
      <c r="SGL62" s="104"/>
      <c r="SGM62" s="104"/>
      <c r="SGN62" s="104"/>
      <c r="SGO62" s="104"/>
      <c r="SGP62" s="104"/>
      <c r="SGQ62" s="104"/>
      <c r="SGR62" s="104"/>
      <c r="SGS62" s="104"/>
      <c r="SGT62" s="104"/>
      <c r="SGU62" s="104"/>
      <c r="SGV62" s="104"/>
      <c r="SGW62" s="104"/>
      <c r="SGX62" s="104"/>
      <c r="SGY62" s="104"/>
      <c r="SGZ62" s="104"/>
      <c r="SHA62" s="104"/>
      <c r="SHB62" s="104"/>
      <c r="SHC62" s="104"/>
      <c r="SHD62" s="104"/>
      <c r="SHE62" s="104"/>
      <c r="SHF62" s="104"/>
      <c r="SHG62" s="104"/>
      <c r="SHH62" s="104"/>
      <c r="SHI62" s="104"/>
      <c r="SHJ62" s="104"/>
      <c r="SHK62" s="104"/>
      <c r="SHL62" s="104"/>
      <c r="SHM62" s="104"/>
      <c r="SHN62" s="104"/>
      <c r="SHO62" s="104"/>
      <c r="SHP62" s="104"/>
      <c r="SHQ62" s="104"/>
      <c r="SHR62" s="104"/>
      <c r="SHS62" s="104"/>
      <c r="SHT62" s="104"/>
      <c r="SHU62" s="104"/>
      <c r="SHV62" s="104"/>
      <c r="SHW62" s="104"/>
      <c r="SHX62" s="104"/>
      <c r="SHY62" s="104"/>
      <c r="SHZ62" s="104"/>
      <c r="SIA62" s="104"/>
      <c r="SIB62" s="104"/>
      <c r="SIC62" s="104"/>
      <c r="SID62" s="104"/>
      <c r="SIE62" s="104"/>
      <c r="SIF62" s="104"/>
      <c r="SIG62" s="104"/>
      <c r="SIH62" s="104"/>
      <c r="SII62" s="104"/>
      <c r="SIJ62" s="104"/>
      <c r="SIK62" s="104"/>
      <c r="SIL62" s="104"/>
      <c r="SIM62" s="104"/>
      <c r="SIN62" s="104"/>
      <c r="SIO62" s="104"/>
      <c r="SIP62" s="104"/>
      <c r="SIQ62" s="104"/>
      <c r="SIR62" s="104"/>
      <c r="SIS62" s="104"/>
      <c r="SIT62" s="104"/>
      <c r="SIU62" s="104"/>
      <c r="SIV62" s="104"/>
      <c r="SIW62" s="104"/>
      <c r="SIX62" s="104"/>
      <c r="SIY62" s="104"/>
      <c r="SIZ62" s="104"/>
      <c r="SJA62" s="104"/>
      <c r="SJB62" s="104"/>
      <c r="SJC62" s="104"/>
      <c r="SJD62" s="104"/>
      <c r="SJE62" s="104"/>
      <c r="SJF62" s="104"/>
      <c r="SJG62" s="104"/>
      <c r="SJH62" s="104"/>
      <c r="SJI62" s="104"/>
      <c r="SJJ62" s="104"/>
      <c r="SJK62" s="104"/>
      <c r="SJL62" s="104"/>
      <c r="SJM62" s="104"/>
      <c r="SJN62" s="104"/>
      <c r="SJO62" s="104"/>
      <c r="SJP62" s="104"/>
      <c r="SJQ62" s="104"/>
      <c r="SJR62" s="104"/>
      <c r="SJS62" s="104"/>
      <c r="SJT62" s="104"/>
      <c r="SJU62" s="104"/>
      <c r="SJV62" s="104"/>
      <c r="SJW62" s="104"/>
      <c r="SJX62" s="104"/>
      <c r="SJY62" s="104"/>
      <c r="SJZ62" s="104"/>
      <c r="SKA62" s="104"/>
      <c r="SKB62" s="104"/>
      <c r="SKC62" s="104"/>
      <c r="SKD62" s="104"/>
      <c r="SKE62" s="104"/>
      <c r="SKF62" s="104"/>
      <c r="SKG62" s="104"/>
      <c r="SKH62" s="104"/>
      <c r="SKI62" s="104"/>
      <c r="SKJ62" s="104"/>
      <c r="SKK62" s="104"/>
      <c r="SKL62" s="104"/>
      <c r="SKM62" s="104"/>
      <c r="SKN62" s="104"/>
      <c r="SKO62" s="104"/>
      <c r="SKP62" s="104"/>
      <c r="SKQ62" s="104"/>
      <c r="SKR62" s="104"/>
      <c r="SKS62" s="104"/>
      <c r="SKT62" s="104"/>
      <c r="SKU62" s="104"/>
      <c r="SKV62" s="104"/>
      <c r="SKW62" s="104"/>
      <c r="SKX62" s="104"/>
      <c r="SKY62" s="104"/>
      <c r="SKZ62" s="104"/>
      <c r="SLA62" s="104"/>
      <c r="SLB62" s="104"/>
      <c r="SLC62" s="104"/>
      <c r="SLD62" s="104"/>
      <c r="SLE62" s="104"/>
      <c r="SLF62" s="104"/>
      <c r="SLG62" s="104"/>
      <c r="SLH62" s="104"/>
      <c r="SLI62" s="104"/>
      <c r="SLJ62" s="104"/>
      <c r="SLK62" s="104"/>
      <c r="SLL62" s="104"/>
      <c r="SLM62" s="104"/>
      <c r="SLN62" s="104"/>
      <c r="SLO62" s="104"/>
      <c r="SLP62" s="104"/>
      <c r="SLQ62" s="104"/>
      <c r="SLR62" s="104"/>
      <c r="SLS62" s="104"/>
      <c r="SLT62" s="104"/>
      <c r="SLU62" s="104"/>
      <c r="SLV62" s="104"/>
      <c r="SLW62" s="104"/>
      <c r="SLX62" s="104"/>
      <c r="SLY62" s="104"/>
      <c r="SLZ62" s="104"/>
      <c r="SMA62" s="104"/>
      <c r="SMB62" s="104"/>
      <c r="SMC62" s="104"/>
      <c r="SMD62" s="104"/>
      <c r="SME62" s="104"/>
      <c r="SMF62" s="104"/>
      <c r="SMG62" s="104"/>
      <c r="SMH62" s="104"/>
      <c r="SMI62" s="104"/>
      <c r="SMJ62" s="104"/>
      <c r="SMK62" s="104"/>
      <c r="SML62" s="104"/>
      <c r="SMM62" s="104"/>
      <c r="SMN62" s="104"/>
      <c r="SMO62" s="104"/>
      <c r="SMP62" s="104"/>
      <c r="SMQ62" s="104"/>
      <c r="SMR62" s="104"/>
      <c r="SMS62" s="104"/>
      <c r="SMT62" s="104"/>
      <c r="SMU62" s="104"/>
      <c r="SMV62" s="104"/>
      <c r="SMW62" s="104"/>
      <c r="SMX62" s="104"/>
      <c r="SMY62" s="104"/>
      <c r="SMZ62" s="104"/>
      <c r="SNA62" s="104"/>
      <c r="SNB62" s="104"/>
      <c r="SNC62" s="104"/>
      <c r="SND62" s="104"/>
      <c r="SNE62" s="104"/>
      <c r="SNF62" s="104"/>
      <c r="SNG62" s="104"/>
      <c r="SNH62" s="104"/>
      <c r="SNI62" s="104"/>
      <c r="SNJ62" s="104"/>
      <c r="SNK62" s="104"/>
      <c r="SNL62" s="104"/>
      <c r="SNM62" s="104"/>
      <c r="SNN62" s="104"/>
      <c r="SNO62" s="104"/>
      <c r="SNP62" s="104"/>
      <c r="SNQ62" s="104"/>
      <c r="SNR62" s="104"/>
      <c r="SNS62" s="104"/>
      <c r="SNT62" s="104"/>
      <c r="SNU62" s="104"/>
      <c r="SNV62" s="104"/>
      <c r="SNW62" s="104"/>
      <c r="SNX62" s="104"/>
      <c r="SNY62" s="104"/>
      <c r="SNZ62" s="104"/>
      <c r="SOA62" s="104"/>
      <c r="SOB62" s="104"/>
      <c r="SOC62" s="104"/>
      <c r="SOD62" s="104"/>
      <c r="SOE62" s="104"/>
      <c r="SOF62" s="104"/>
      <c r="SOG62" s="104"/>
      <c r="SOH62" s="104"/>
      <c r="SOI62" s="104"/>
      <c r="SOJ62" s="104"/>
      <c r="SOK62" s="104"/>
      <c r="SOL62" s="104"/>
      <c r="SOM62" s="104"/>
      <c r="SON62" s="104"/>
      <c r="SOO62" s="104"/>
      <c r="SOP62" s="104"/>
      <c r="SOQ62" s="104"/>
      <c r="SOR62" s="104"/>
      <c r="SOS62" s="104"/>
      <c r="SOT62" s="104"/>
      <c r="SOU62" s="104"/>
      <c r="SOV62" s="104"/>
      <c r="SOW62" s="104"/>
      <c r="SOX62" s="104"/>
      <c r="SOY62" s="104"/>
      <c r="SOZ62" s="104"/>
      <c r="SPA62" s="104"/>
      <c r="SPB62" s="104"/>
      <c r="SPC62" s="104"/>
      <c r="SPD62" s="104"/>
      <c r="SPE62" s="104"/>
      <c r="SPF62" s="104"/>
      <c r="SPG62" s="104"/>
      <c r="SPH62" s="104"/>
      <c r="SPI62" s="104"/>
      <c r="SPJ62" s="104"/>
      <c r="SPK62" s="104"/>
      <c r="SPL62" s="104"/>
      <c r="SPM62" s="104"/>
      <c r="SPN62" s="104"/>
      <c r="SPO62" s="104"/>
      <c r="SPP62" s="104"/>
      <c r="SPQ62" s="104"/>
      <c r="SPR62" s="104"/>
      <c r="SPS62" s="104"/>
      <c r="SPT62" s="104"/>
      <c r="SPU62" s="104"/>
      <c r="SPV62" s="104"/>
      <c r="SPW62" s="104"/>
      <c r="SPX62" s="104"/>
      <c r="SPY62" s="104"/>
      <c r="SPZ62" s="104"/>
      <c r="SQA62" s="104"/>
      <c r="SQB62" s="104"/>
      <c r="SQC62" s="104"/>
      <c r="SQD62" s="104"/>
      <c r="SQE62" s="104"/>
      <c r="SQF62" s="104"/>
      <c r="SQG62" s="104"/>
      <c r="SQH62" s="104"/>
      <c r="SQI62" s="104"/>
      <c r="SQJ62" s="104"/>
      <c r="SQK62" s="104"/>
      <c r="SQL62" s="104"/>
      <c r="SQM62" s="104"/>
      <c r="SQN62" s="104"/>
      <c r="SQO62" s="104"/>
      <c r="SQP62" s="104"/>
      <c r="SQQ62" s="104"/>
      <c r="SQR62" s="104"/>
      <c r="SQS62" s="104"/>
      <c r="SQT62" s="104"/>
      <c r="SQU62" s="104"/>
      <c r="SQV62" s="104"/>
      <c r="SQW62" s="104"/>
      <c r="SQX62" s="104"/>
      <c r="SQY62" s="104"/>
      <c r="SQZ62" s="104"/>
      <c r="SRA62" s="104"/>
      <c r="SRB62" s="104"/>
      <c r="SRC62" s="104"/>
      <c r="SRD62" s="104"/>
      <c r="SRE62" s="104"/>
      <c r="SRF62" s="104"/>
      <c r="SRG62" s="104"/>
      <c r="SRH62" s="104"/>
      <c r="SRI62" s="104"/>
      <c r="SRJ62" s="104"/>
      <c r="SRK62" s="104"/>
      <c r="SRL62" s="104"/>
      <c r="SRM62" s="104"/>
      <c r="SRN62" s="104"/>
      <c r="SRO62" s="104"/>
      <c r="SRP62" s="104"/>
      <c r="SRQ62" s="104"/>
      <c r="SRR62" s="104"/>
      <c r="SRS62" s="104"/>
      <c r="SRT62" s="104"/>
      <c r="SRU62" s="104"/>
      <c r="SRV62" s="104"/>
      <c r="SRW62" s="104"/>
      <c r="SRX62" s="104"/>
      <c r="SRY62" s="104"/>
      <c r="SRZ62" s="104"/>
      <c r="SSA62" s="104"/>
      <c r="SSB62" s="104"/>
      <c r="SSC62" s="104"/>
      <c r="SSD62" s="104"/>
      <c r="SSE62" s="104"/>
      <c r="SSF62" s="104"/>
      <c r="SSG62" s="104"/>
      <c r="SSH62" s="104"/>
      <c r="SSI62" s="104"/>
      <c r="SSJ62" s="104"/>
      <c r="SSK62" s="104"/>
      <c r="SSL62" s="104"/>
      <c r="SSM62" s="104"/>
      <c r="SSN62" s="104"/>
      <c r="SSO62" s="104"/>
      <c r="SSP62" s="104"/>
      <c r="SSQ62" s="104"/>
      <c r="SSR62" s="104"/>
      <c r="SSS62" s="104"/>
      <c r="SST62" s="104"/>
      <c r="SSU62" s="104"/>
      <c r="SSV62" s="104"/>
      <c r="SSW62" s="104"/>
      <c r="SSX62" s="104"/>
      <c r="SSY62" s="104"/>
      <c r="SSZ62" s="104"/>
      <c r="STA62" s="104"/>
      <c r="STB62" s="104"/>
      <c r="STC62" s="104"/>
      <c r="STD62" s="104"/>
      <c r="STE62" s="104"/>
      <c r="STF62" s="104"/>
      <c r="STG62" s="104"/>
      <c r="STH62" s="104"/>
      <c r="STI62" s="104"/>
      <c r="STJ62" s="104"/>
      <c r="STK62" s="104"/>
      <c r="STL62" s="104"/>
      <c r="STM62" s="104"/>
      <c r="STN62" s="104"/>
      <c r="STO62" s="104"/>
      <c r="STP62" s="104"/>
      <c r="STQ62" s="104"/>
      <c r="STR62" s="104"/>
      <c r="STS62" s="104"/>
      <c r="STT62" s="104"/>
      <c r="STU62" s="104"/>
      <c r="STV62" s="104"/>
      <c r="STW62" s="104"/>
      <c r="STX62" s="104"/>
      <c r="STY62" s="104"/>
      <c r="STZ62" s="104"/>
      <c r="SUA62" s="104"/>
      <c r="SUB62" s="104"/>
      <c r="SUC62" s="104"/>
      <c r="SUD62" s="104"/>
      <c r="SUE62" s="104"/>
      <c r="SUF62" s="104"/>
      <c r="SUG62" s="104"/>
      <c r="SUH62" s="104"/>
      <c r="SUI62" s="104"/>
      <c r="SUJ62" s="104"/>
      <c r="SUK62" s="104"/>
      <c r="SUL62" s="104"/>
      <c r="SUM62" s="104"/>
      <c r="SUN62" s="104"/>
      <c r="SUO62" s="104"/>
      <c r="SUP62" s="104"/>
      <c r="SUQ62" s="104"/>
      <c r="SUR62" s="104"/>
      <c r="SUS62" s="104"/>
      <c r="SUT62" s="104"/>
      <c r="SUU62" s="104"/>
      <c r="SUV62" s="104"/>
      <c r="SUW62" s="104"/>
      <c r="SUX62" s="104"/>
      <c r="SUY62" s="104"/>
      <c r="SUZ62" s="104"/>
      <c r="SVA62" s="104"/>
      <c r="SVB62" s="104"/>
      <c r="SVC62" s="104"/>
      <c r="SVD62" s="104"/>
      <c r="SVE62" s="104"/>
      <c r="SVF62" s="104"/>
      <c r="SVG62" s="104"/>
      <c r="SVH62" s="104"/>
      <c r="SVI62" s="104"/>
      <c r="SVJ62" s="104"/>
      <c r="SVK62" s="104"/>
      <c r="SVL62" s="104"/>
      <c r="SVM62" s="104"/>
      <c r="SVN62" s="104"/>
      <c r="SVO62" s="104"/>
      <c r="SVP62" s="104"/>
      <c r="SVQ62" s="104"/>
      <c r="SVR62" s="104"/>
      <c r="SVS62" s="104"/>
      <c r="SVT62" s="104"/>
      <c r="SVU62" s="104"/>
      <c r="SVV62" s="104"/>
      <c r="SVW62" s="104"/>
      <c r="SVX62" s="104"/>
      <c r="SVY62" s="104"/>
      <c r="SVZ62" s="104"/>
      <c r="SWA62" s="104"/>
      <c r="SWB62" s="104"/>
      <c r="SWC62" s="104"/>
      <c r="SWD62" s="104"/>
      <c r="SWE62" s="104"/>
      <c r="SWF62" s="104"/>
      <c r="SWG62" s="104"/>
      <c r="SWH62" s="104"/>
      <c r="SWI62" s="104"/>
      <c r="SWJ62" s="104"/>
      <c r="SWK62" s="104"/>
      <c r="SWL62" s="104"/>
      <c r="SWM62" s="104"/>
      <c r="SWN62" s="104"/>
      <c r="SWO62" s="104"/>
      <c r="SWP62" s="104"/>
      <c r="SWQ62" s="104"/>
      <c r="SWR62" s="104"/>
      <c r="SWS62" s="104"/>
      <c r="SWT62" s="104"/>
      <c r="SWU62" s="104"/>
      <c r="SWV62" s="104"/>
      <c r="SWW62" s="104"/>
      <c r="SWX62" s="104"/>
      <c r="SWY62" s="104"/>
      <c r="SWZ62" s="104"/>
      <c r="SXA62" s="104"/>
      <c r="SXB62" s="104"/>
      <c r="SXC62" s="104"/>
      <c r="SXD62" s="104"/>
      <c r="SXE62" s="104"/>
      <c r="SXF62" s="104"/>
      <c r="SXG62" s="104"/>
      <c r="SXH62" s="104"/>
      <c r="SXI62" s="104"/>
      <c r="SXJ62" s="104"/>
      <c r="SXK62" s="104"/>
      <c r="SXL62" s="104"/>
      <c r="SXM62" s="104"/>
      <c r="SXN62" s="104"/>
      <c r="SXO62" s="104"/>
      <c r="SXP62" s="104"/>
      <c r="SXQ62" s="104"/>
      <c r="SXR62" s="104"/>
      <c r="SXS62" s="104"/>
      <c r="SXT62" s="104"/>
      <c r="SXU62" s="104"/>
      <c r="SXV62" s="104"/>
      <c r="SXW62" s="104"/>
      <c r="SXX62" s="104"/>
      <c r="SXY62" s="104"/>
      <c r="SXZ62" s="104"/>
      <c r="SYA62" s="104"/>
      <c r="SYB62" s="104"/>
      <c r="SYC62" s="104"/>
      <c r="SYD62" s="104"/>
      <c r="SYE62" s="104"/>
      <c r="SYF62" s="104"/>
      <c r="SYG62" s="104"/>
      <c r="SYH62" s="104"/>
      <c r="SYI62" s="104"/>
      <c r="SYJ62" s="104"/>
      <c r="SYK62" s="104"/>
      <c r="SYL62" s="104"/>
      <c r="SYM62" s="104"/>
      <c r="SYN62" s="104"/>
      <c r="SYO62" s="104"/>
      <c r="SYP62" s="104"/>
      <c r="SYQ62" s="104"/>
      <c r="SYR62" s="104"/>
      <c r="SYS62" s="104"/>
      <c r="SYT62" s="104"/>
      <c r="SYU62" s="104"/>
      <c r="SYV62" s="104"/>
      <c r="SYW62" s="104"/>
      <c r="SYX62" s="104"/>
      <c r="SYY62" s="104"/>
      <c r="SYZ62" s="104"/>
      <c r="SZA62" s="104"/>
      <c r="SZB62" s="104"/>
      <c r="SZC62" s="104"/>
      <c r="SZD62" s="104"/>
      <c r="SZE62" s="104"/>
      <c r="SZF62" s="104"/>
      <c r="SZG62" s="104"/>
      <c r="SZH62" s="104"/>
      <c r="SZI62" s="104"/>
      <c r="SZJ62" s="104"/>
      <c r="SZK62" s="104"/>
      <c r="SZL62" s="104"/>
      <c r="SZM62" s="104"/>
      <c r="SZN62" s="104"/>
      <c r="SZO62" s="104"/>
      <c r="SZP62" s="104"/>
      <c r="SZQ62" s="104"/>
      <c r="SZR62" s="104"/>
      <c r="SZS62" s="104"/>
      <c r="SZT62" s="104"/>
      <c r="SZU62" s="104"/>
      <c r="SZV62" s="104"/>
      <c r="SZW62" s="104"/>
      <c r="SZX62" s="104"/>
      <c r="SZY62" s="104"/>
      <c r="SZZ62" s="104"/>
      <c r="TAA62" s="104"/>
      <c r="TAB62" s="104"/>
      <c r="TAC62" s="104"/>
      <c r="TAD62" s="104"/>
      <c r="TAE62" s="104"/>
      <c r="TAF62" s="104"/>
      <c r="TAG62" s="104"/>
      <c r="TAH62" s="104"/>
      <c r="TAI62" s="104"/>
      <c r="TAJ62" s="104"/>
      <c r="TAK62" s="104"/>
      <c r="TAL62" s="104"/>
      <c r="TAM62" s="104"/>
      <c r="TAN62" s="104"/>
      <c r="TAO62" s="104"/>
      <c r="TAP62" s="104"/>
      <c r="TAQ62" s="104"/>
      <c r="TAR62" s="104"/>
      <c r="TAS62" s="104"/>
      <c r="TAT62" s="104"/>
      <c r="TAU62" s="104"/>
      <c r="TAV62" s="104"/>
      <c r="TAW62" s="104"/>
      <c r="TAX62" s="104"/>
      <c r="TAY62" s="104"/>
      <c r="TAZ62" s="104"/>
      <c r="TBA62" s="104"/>
      <c r="TBB62" s="104"/>
      <c r="TBC62" s="104"/>
      <c r="TBD62" s="104"/>
      <c r="TBE62" s="104"/>
      <c r="TBF62" s="104"/>
      <c r="TBG62" s="104"/>
      <c r="TBH62" s="104"/>
      <c r="TBI62" s="104"/>
      <c r="TBJ62" s="104"/>
      <c r="TBK62" s="104"/>
      <c r="TBL62" s="104"/>
      <c r="TBM62" s="104"/>
      <c r="TBN62" s="104"/>
      <c r="TBO62" s="104"/>
      <c r="TBP62" s="104"/>
      <c r="TBQ62" s="104"/>
      <c r="TBR62" s="104"/>
      <c r="TBS62" s="104"/>
      <c r="TBT62" s="104"/>
      <c r="TBU62" s="104"/>
      <c r="TBV62" s="104"/>
      <c r="TBW62" s="104"/>
      <c r="TBX62" s="104"/>
      <c r="TBY62" s="104"/>
      <c r="TBZ62" s="104"/>
      <c r="TCA62" s="104"/>
      <c r="TCB62" s="104"/>
      <c r="TCC62" s="104"/>
      <c r="TCD62" s="104"/>
      <c r="TCE62" s="104"/>
      <c r="TCF62" s="104"/>
      <c r="TCG62" s="104"/>
      <c r="TCH62" s="104"/>
      <c r="TCI62" s="104"/>
      <c r="TCJ62" s="104"/>
      <c r="TCK62" s="104"/>
      <c r="TCL62" s="104"/>
      <c r="TCM62" s="104"/>
      <c r="TCN62" s="104"/>
      <c r="TCO62" s="104"/>
      <c r="TCP62" s="104"/>
      <c r="TCQ62" s="104"/>
      <c r="TCR62" s="104"/>
      <c r="TCS62" s="104"/>
      <c r="TCT62" s="104"/>
      <c r="TCU62" s="104"/>
      <c r="TCV62" s="104"/>
      <c r="TCW62" s="104"/>
      <c r="TCX62" s="104"/>
      <c r="TCY62" s="104"/>
      <c r="TCZ62" s="104"/>
      <c r="TDA62" s="104"/>
      <c r="TDB62" s="104"/>
      <c r="TDC62" s="104"/>
      <c r="TDD62" s="104"/>
      <c r="TDE62" s="104"/>
      <c r="TDF62" s="104"/>
      <c r="TDG62" s="104"/>
      <c r="TDH62" s="104"/>
      <c r="TDI62" s="104"/>
      <c r="TDJ62" s="104"/>
      <c r="TDK62" s="104"/>
      <c r="TDL62" s="104"/>
      <c r="TDM62" s="104"/>
      <c r="TDN62" s="104"/>
      <c r="TDO62" s="104"/>
      <c r="TDP62" s="104"/>
      <c r="TDQ62" s="104"/>
      <c r="TDR62" s="104"/>
      <c r="TDS62" s="104"/>
      <c r="TDT62" s="104"/>
      <c r="TDU62" s="104"/>
      <c r="TDV62" s="104"/>
      <c r="TDW62" s="104"/>
      <c r="TDX62" s="104"/>
      <c r="TDY62" s="104"/>
      <c r="TDZ62" s="104"/>
      <c r="TEA62" s="104"/>
      <c r="TEB62" s="104"/>
      <c r="TEC62" s="104"/>
      <c r="TED62" s="104"/>
      <c r="TEE62" s="104"/>
      <c r="TEF62" s="104"/>
      <c r="TEG62" s="104"/>
      <c r="TEH62" s="104"/>
      <c r="TEI62" s="104"/>
      <c r="TEJ62" s="104"/>
      <c r="TEK62" s="104"/>
      <c r="TEL62" s="104"/>
      <c r="TEM62" s="104"/>
      <c r="TEN62" s="104"/>
      <c r="TEO62" s="104"/>
      <c r="TEP62" s="104"/>
      <c r="TEQ62" s="104"/>
      <c r="TER62" s="104"/>
      <c r="TES62" s="104"/>
      <c r="TET62" s="104"/>
      <c r="TEU62" s="104"/>
      <c r="TEV62" s="104"/>
      <c r="TEW62" s="104"/>
      <c r="TEX62" s="104"/>
      <c r="TEY62" s="104"/>
      <c r="TEZ62" s="104"/>
      <c r="TFA62" s="104"/>
      <c r="TFB62" s="104"/>
      <c r="TFC62" s="104"/>
      <c r="TFD62" s="104"/>
      <c r="TFE62" s="104"/>
      <c r="TFF62" s="104"/>
      <c r="TFG62" s="104"/>
      <c r="TFH62" s="104"/>
      <c r="TFI62" s="104"/>
      <c r="TFJ62" s="104"/>
      <c r="TFK62" s="104"/>
      <c r="TFL62" s="104"/>
      <c r="TFM62" s="104"/>
      <c r="TFN62" s="104"/>
      <c r="TFO62" s="104"/>
      <c r="TFP62" s="104"/>
      <c r="TFQ62" s="104"/>
      <c r="TFR62" s="104"/>
      <c r="TFS62" s="104"/>
      <c r="TFT62" s="104"/>
      <c r="TFU62" s="104"/>
      <c r="TFV62" s="104"/>
      <c r="TFW62" s="104"/>
      <c r="TFX62" s="104"/>
      <c r="TFY62" s="104"/>
      <c r="TFZ62" s="104"/>
      <c r="TGA62" s="104"/>
      <c r="TGB62" s="104"/>
      <c r="TGC62" s="104"/>
      <c r="TGD62" s="104"/>
      <c r="TGE62" s="104"/>
      <c r="TGF62" s="104"/>
      <c r="TGG62" s="104"/>
      <c r="TGH62" s="104"/>
      <c r="TGI62" s="104"/>
      <c r="TGJ62" s="104"/>
      <c r="TGK62" s="104"/>
      <c r="TGL62" s="104"/>
      <c r="TGM62" s="104"/>
      <c r="TGN62" s="104"/>
      <c r="TGO62" s="104"/>
      <c r="TGP62" s="104"/>
      <c r="TGQ62" s="104"/>
      <c r="TGR62" s="104"/>
      <c r="TGS62" s="104"/>
      <c r="TGT62" s="104"/>
      <c r="TGU62" s="104"/>
      <c r="TGV62" s="104"/>
      <c r="TGW62" s="104"/>
      <c r="TGX62" s="104"/>
      <c r="TGY62" s="104"/>
      <c r="TGZ62" s="104"/>
      <c r="THA62" s="104"/>
      <c r="THB62" s="104"/>
      <c r="THC62" s="104"/>
      <c r="THD62" s="104"/>
      <c r="THE62" s="104"/>
      <c r="THF62" s="104"/>
      <c r="THG62" s="104"/>
      <c r="THH62" s="104"/>
      <c r="THI62" s="104"/>
      <c r="THJ62" s="104"/>
      <c r="THK62" s="104"/>
      <c r="THL62" s="104"/>
      <c r="THM62" s="104"/>
      <c r="THN62" s="104"/>
      <c r="THO62" s="104"/>
      <c r="THP62" s="104"/>
      <c r="THQ62" s="104"/>
      <c r="THR62" s="104"/>
      <c r="THS62" s="104"/>
      <c r="THT62" s="104"/>
      <c r="THU62" s="104"/>
      <c r="THV62" s="104"/>
      <c r="THW62" s="104"/>
      <c r="THX62" s="104"/>
      <c r="THY62" s="104"/>
      <c r="THZ62" s="104"/>
      <c r="TIA62" s="104"/>
      <c r="TIB62" s="104"/>
      <c r="TIC62" s="104"/>
      <c r="TID62" s="104"/>
      <c r="TIE62" s="104"/>
      <c r="TIF62" s="104"/>
      <c r="TIG62" s="104"/>
      <c r="TIH62" s="104"/>
      <c r="TII62" s="104"/>
      <c r="TIJ62" s="104"/>
      <c r="TIK62" s="104"/>
      <c r="TIL62" s="104"/>
      <c r="TIM62" s="104"/>
      <c r="TIN62" s="104"/>
      <c r="TIO62" s="104"/>
      <c r="TIP62" s="104"/>
      <c r="TIQ62" s="104"/>
      <c r="TIR62" s="104"/>
      <c r="TIS62" s="104"/>
      <c r="TIT62" s="104"/>
      <c r="TIU62" s="104"/>
      <c r="TIV62" s="104"/>
      <c r="TIW62" s="104"/>
      <c r="TIX62" s="104"/>
      <c r="TIY62" s="104"/>
      <c r="TIZ62" s="104"/>
      <c r="TJA62" s="104"/>
      <c r="TJB62" s="104"/>
      <c r="TJC62" s="104"/>
      <c r="TJD62" s="104"/>
      <c r="TJE62" s="104"/>
      <c r="TJF62" s="104"/>
      <c r="TJG62" s="104"/>
      <c r="TJH62" s="104"/>
      <c r="TJI62" s="104"/>
      <c r="TJJ62" s="104"/>
      <c r="TJK62" s="104"/>
      <c r="TJL62" s="104"/>
      <c r="TJM62" s="104"/>
      <c r="TJN62" s="104"/>
      <c r="TJO62" s="104"/>
      <c r="TJP62" s="104"/>
      <c r="TJQ62" s="104"/>
      <c r="TJR62" s="104"/>
      <c r="TJS62" s="104"/>
      <c r="TJT62" s="104"/>
      <c r="TJU62" s="104"/>
      <c r="TJV62" s="104"/>
      <c r="TJW62" s="104"/>
      <c r="TJX62" s="104"/>
      <c r="TJY62" s="104"/>
      <c r="TJZ62" s="104"/>
      <c r="TKA62" s="104"/>
      <c r="TKB62" s="104"/>
      <c r="TKC62" s="104"/>
      <c r="TKD62" s="104"/>
      <c r="TKE62" s="104"/>
      <c r="TKF62" s="104"/>
      <c r="TKG62" s="104"/>
      <c r="TKH62" s="104"/>
      <c r="TKI62" s="104"/>
      <c r="TKJ62" s="104"/>
      <c r="TKK62" s="104"/>
      <c r="TKL62" s="104"/>
      <c r="TKM62" s="104"/>
      <c r="TKN62" s="104"/>
      <c r="TKO62" s="104"/>
      <c r="TKP62" s="104"/>
      <c r="TKQ62" s="104"/>
      <c r="TKR62" s="104"/>
      <c r="TKS62" s="104"/>
      <c r="TKT62" s="104"/>
      <c r="TKU62" s="104"/>
      <c r="TKV62" s="104"/>
      <c r="TKW62" s="104"/>
      <c r="TKX62" s="104"/>
      <c r="TKY62" s="104"/>
      <c r="TKZ62" s="104"/>
      <c r="TLA62" s="104"/>
      <c r="TLB62" s="104"/>
      <c r="TLC62" s="104"/>
      <c r="TLD62" s="104"/>
      <c r="TLE62" s="104"/>
      <c r="TLF62" s="104"/>
      <c r="TLG62" s="104"/>
      <c r="TLH62" s="104"/>
      <c r="TLI62" s="104"/>
      <c r="TLJ62" s="104"/>
      <c r="TLK62" s="104"/>
      <c r="TLL62" s="104"/>
      <c r="TLM62" s="104"/>
      <c r="TLN62" s="104"/>
      <c r="TLO62" s="104"/>
      <c r="TLP62" s="104"/>
      <c r="TLQ62" s="104"/>
      <c r="TLR62" s="104"/>
      <c r="TLS62" s="104"/>
      <c r="TLT62" s="104"/>
      <c r="TLU62" s="104"/>
      <c r="TLV62" s="104"/>
      <c r="TLW62" s="104"/>
      <c r="TLX62" s="104"/>
      <c r="TLY62" s="104"/>
      <c r="TLZ62" s="104"/>
      <c r="TMA62" s="104"/>
      <c r="TMB62" s="104"/>
      <c r="TMC62" s="104"/>
      <c r="TMD62" s="104"/>
      <c r="TME62" s="104"/>
      <c r="TMF62" s="104"/>
      <c r="TMG62" s="104"/>
      <c r="TMH62" s="104"/>
      <c r="TMI62" s="104"/>
      <c r="TMJ62" s="104"/>
      <c r="TMK62" s="104"/>
      <c r="TML62" s="104"/>
      <c r="TMM62" s="104"/>
      <c r="TMN62" s="104"/>
      <c r="TMO62" s="104"/>
      <c r="TMP62" s="104"/>
      <c r="TMQ62" s="104"/>
      <c r="TMR62" s="104"/>
      <c r="TMS62" s="104"/>
      <c r="TMT62" s="104"/>
      <c r="TMU62" s="104"/>
      <c r="TMV62" s="104"/>
      <c r="TMW62" s="104"/>
      <c r="TMX62" s="104"/>
      <c r="TMY62" s="104"/>
      <c r="TMZ62" s="104"/>
      <c r="TNA62" s="104"/>
      <c r="TNB62" s="104"/>
      <c r="TNC62" s="104"/>
      <c r="TND62" s="104"/>
      <c r="TNE62" s="104"/>
      <c r="TNF62" s="104"/>
      <c r="TNG62" s="104"/>
      <c r="TNH62" s="104"/>
      <c r="TNI62" s="104"/>
      <c r="TNJ62" s="104"/>
      <c r="TNK62" s="104"/>
      <c r="TNL62" s="104"/>
      <c r="TNM62" s="104"/>
      <c r="TNN62" s="104"/>
      <c r="TNO62" s="104"/>
      <c r="TNP62" s="104"/>
      <c r="TNQ62" s="104"/>
      <c r="TNR62" s="104"/>
      <c r="TNS62" s="104"/>
      <c r="TNT62" s="104"/>
      <c r="TNU62" s="104"/>
      <c r="TNV62" s="104"/>
      <c r="TNW62" s="104"/>
      <c r="TNX62" s="104"/>
      <c r="TNY62" s="104"/>
      <c r="TNZ62" s="104"/>
      <c r="TOA62" s="104"/>
      <c r="TOB62" s="104"/>
      <c r="TOC62" s="104"/>
      <c r="TOD62" s="104"/>
      <c r="TOE62" s="104"/>
      <c r="TOF62" s="104"/>
      <c r="TOG62" s="104"/>
      <c r="TOH62" s="104"/>
      <c r="TOI62" s="104"/>
      <c r="TOJ62" s="104"/>
      <c r="TOK62" s="104"/>
      <c r="TOL62" s="104"/>
      <c r="TOM62" s="104"/>
      <c r="TON62" s="104"/>
      <c r="TOO62" s="104"/>
      <c r="TOP62" s="104"/>
      <c r="TOQ62" s="104"/>
      <c r="TOR62" s="104"/>
      <c r="TOS62" s="104"/>
      <c r="TOT62" s="104"/>
      <c r="TOU62" s="104"/>
      <c r="TOV62" s="104"/>
      <c r="TOW62" s="104"/>
      <c r="TOX62" s="104"/>
      <c r="TOY62" s="104"/>
      <c r="TOZ62" s="104"/>
      <c r="TPA62" s="104"/>
      <c r="TPB62" s="104"/>
      <c r="TPC62" s="104"/>
      <c r="TPD62" s="104"/>
      <c r="TPE62" s="104"/>
      <c r="TPF62" s="104"/>
      <c r="TPG62" s="104"/>
      <c r="TPH62" s="104"/>
      <c r="TPI62" s="104"/>
      <c r="TPJ62" s="104"/>
      <c r="TPK62" s="104"/>
      <c r="TPL62" s="104"/>
      <c r="TPM62" s="104"/>
      <c r="TPN62" s="104"/>
      <c r="TPO62" s="104"/>
      <c r="TPP62" s="104"/>
      <c r="TPQ62" s="104"/>
      <c r="TPR62" s="104"/>
      <c r="TPS62" s="104"/>
      <c r="TPT62" s="104"/>
      <c r="TPU62" s="104"/>
      <c r="TPV62" s="104"/>
      <c r="TPW62" s="104"/>
      <c r="TPX62" s="104"/>
      <c r="TPY62" s="104"/>
      <c r="TPZ62" s="104"/>
      <c r="TQA62" s="104"/>
      <c r="TQB62" s="104"/>
      <c r="TQC62" s="104"/>
      <c r="TQD62" s="104"/>
      <c r="TQE62" s="104"/>
      <c r="TQF62" s="104"/>
      <c r="TQG62" s="104"/>
      <c r="TQH62" s="104"/>
      <c r="TQI62" s="104"/>
      <c r="TQJ62" s="104"/>
      <c r="TQK62" s="104"/>
      <c r="TQL62" s="104"/>
      <c r="TQM62" s="104"/>
      <c r="TQN62" s="104"/>
      <c r="TQO62" s="104"/>
      <c r="TQP62" s="104"/>
      <c r="TQQ62" s="104"/>
      <c r="TQR62" s="104"/>
      <c r="TQS62" s="104"/>
      <c r="TQT62" s="104"/>
      <c r="TQU62" s="104"/>
      <c r="TQV62" s="104"/>
      <c r="TQW62" s="104"/>
      <c r="TQX62" s="104"/>
      <c r="TQY62" s="104"/>
      <c r="TQZ62" s="104"/>
      <c r="TRA62" s="104"/>
      <c r="TRB62" s="104"/>
      <c r="TRC62" s="104"/>
      <c r="TRD62" s="104"/>
      <c r="TRE62" s="104"/>
      <c r="TRF62" s="104"/>
      <c r="TRG62" s="104"/>
      <c r="TRH62" s="104"/>
      <c r="TRI62" s="104"/>
      <c r="TRJ62" s="104"/>
      <c r="TRK62" s="104"/>
      <c r="TRL62" s="104"/>
      <c r="TRM62" s="104"/>
      <c r="TRN62" s="104"/>
      <c r="TRO62" s="104"/>
      <c r="TRP62" s="104"/>
      <c r="TRQ62" s="104"/>
      <c r="TRR62" s="104"/>
      <c r="TRS62" s="104"/>
      <c r="TRT62" s="104"/>
      <c r="TRU62" s="104"/>
      <c r="TRV62" s="104"/>
      <c r="TRW62" s="104"/>
      <c r="TRX62" s="104"/>
      <c r="TRY62" s="104"/>
      <c r="TRZ62" s="104"/>
      <c r="TSA62" s="104"/>
      <c r="TSB62" s="104"/>
      <c r="TSC62" s="104"/>
      <c r="TSD62" s="104"/>
      <c r="TSE62" s="104"/>
      <c r="TSF62" s="104"/>
      <c r="TSG62" s="104"/>
      <c r="TSH62" s="104"/>
      <c r="TSI62" s="104"/>
      <c r="TSJ62" s="104"/>
      <c r="TSK62" s="104"/>
      <c r="TSL62" s="104"/>
      <c r="TSM62" s="104"/>
      <c r="TSN62" s="104"/>
      <c r="TSO62" s="104"/>
      <c r="TSP62" s="104"/>
      <c r="TSQ62" s="104"/>
      <c r="TSR62" s="104"/>
      <c r="TSS62" s="104"/>
      <c r="TST62" s="104"/>
      <c r="TSU62" s="104"/>
      <c r="TSV62" s="104"/>
      <c r="TSW62" s="104"/>
      <c r="TSX62" s="104"/>
      <c r="TSY62" s="104"/>
      <c r="TSZ62" s="104"/>
      <c r="TTA62" s="104"/>
      <c r="TTB62" s="104"/>
      <c r="TTC62" s="104"/>
      <c r="TTD62" s="104"/>
      <c r="TTE62" s="104"/>
      <c r="TTF62" s="104"/>
      <c r="TTG62" s="104"/>
      <c r="TTH62" s="104"/>
      <c r="TTI62" s="104"/>
      <c r="TTJ62" s="104"/>
      <c r="TTK62" s="104"/>
      <c r="TTL62" s="104"/>
      <c r="TTM62" s="104"/>
      <c r="TTN62" s="104"/>
      <c r="TTO62" s="104"/>
      <c r="TTP62" s="104"/>
      <c r="TTQ62" s="104"/>
      <c r="TTR62" s="104"/>
      <c r="TTS62" s="104"/>
      <c r="TTT62" s="104"/>
      <c r="TTU62" s="104"/>
      <c r="TTV62" s="104"/>
      <c r="TTW62" s="104"/>
      <c r="TTX62" s="104"/>
      <c r="TTY62" s="104"/>
      <c r="TTZ62" s="104"/>
      <c r="TUA62" s="104"/>
      <c r="TUB62" s="104"/>
      <c r="TUC62" s="104"/>
      <c r="TUD62" s="104"/>
      <c r="TUE62" s="104"/>
      <c r="TUF62" s="104"/>
      <c r="TUG62" s="104"/>
      <c r="TUH62" s="104"/>
      <c r="TUI62" s="104"/>
      <c r="TUJ62" s="104"/>
      <c r="TUK62" s="104"/>
      <c r="TUL62" s="104"/>
      <c r="TUM62" s="104"/>
      <c r="TUN62" s="104"/>
      <c r="TUO62" s="104"/>
      <c r="TUP62" s="104"/>
      <c r="TUQ62" s="104"/>
      <c r="TUR62" s="104"/>
      <c r="TUS62" s="104"/>
      <c r="TUT62" s="104"/>
      <c r="TUU62" s="104"/>
      <c r="TUV62" s="104"/>
      <c r="TUW62" s="104"/>
      <c r="TUX62" s="104"/>
      <c r="TUY62" s="104"/>
      <c r="TUZ62" s="104"/>
      <c r="TVA62" s="104"/>
      <c r="TVB62" s="104"/>
      <c r="TVC62" s="104"/>
      <c r="TVD62" s="104"/>
      <c r="TVE62" s="104"/>
      <c r="TVF62" s="104"/>
      <c r="TVG62" s="104"/>
      <c r="TVH62" s="104"/>
      <c r="TVI62" s="104"/>
      <c r="TVJ62" s="104"/>
      <c r="TVK62" s="104"/>
      <c r="TVL62" s="104"/>
      <c r="TVM62" s="104"/>
      <c r="TVN62" s="104"/>
      <c r="TVO62" s="104"/>
      <c r="TVP62" s="104"/>
      <c r="TVQ62" s="104"/>
      <c r="TVR62" s="104"/>
      <c r="TVS62" s="104"/>
      <c r="TVT62" s="104"/>
      <c r="TVU62" s="104"/>
      <c r="TVV62" s="104"/>
      <c r="TVW62" s="104"/>
      <c r="TVX62" s="104"/>
      <c r="TVY62" s="104"/>
      <c r="TVZ62" s="104"/>
      <c r="TWA62" s="104"/>
      <c r="TWB62" s="104"/>
      <c r="TWC62" s="104"/>
      <c r="TWD62" s="104"/>
      <c r="TWE62" s="104"/>
      <c r="TWF62" s="104"/>
      <c r="TWG62" s="104"/>
      <c r="TWH62" s="104"/>
      <c r="TWI62" s="104"/>
      <c r="TWJ62" s="104"/>
      <c r="TWK62" s="104"/>
      <c r="TWL62" s="104"/>
      <c r="TWM62" s="104"/>
      <c r="TWN62" s="104"/>
      <c r="TWO62" s="104"/>
      <c r="TWP62" s="104"/>
      <c r="TWQ62" s="104"/>
      <c r="TWR62" s="104"/>
      <c r="TWS62" s="104"/>
      <c r="TWT62" s="104"/>
      <c r="TWU62" s="104"/>
      <c r="TWV62" s="104"/>
      <c r="TWW62" s="104"/>
      <c r="TWX62" s="104"/>
      <c r="TWY62" s="104"/>
      <c r="TWZ62" s="104"/>
      <c r="TXA62" s="104"/>
      <c r="TXB62" s="104"/>
      <c r="TXC62" s="104"/>
      <c r="TXD62" s="104"/>
      <c r="TXE62" s="104"/>
      <c r="TXF62" s="104"/>
      <c r="TXG62" s="104"/>
      <c r="TXH62" s="104"/>
      <c r="TXI62" s="104"/>
      <c r="TXJ62" s="104"/>
      <c r="TXK62" s="104"/>
      <c r="TXL62" s="104"/>
      <c r="TXM62" s="104"/>
      <c r="TXN62" s="104"/>
      <c r="TXO62" s="104"/>
      <c r="TXP62" s="104"/>
      <c r="TXQ62" s="104"/>
      <c r="TXR62" s="104"/>
      <c r="TXS62" s="104"/>
      <c r="TXT62" s="104"/>
      <c r="TXU62" s="104"/>
      <c r="TXV62" s="104"/>
      <c r="TXW62" s="104"/>
      <c r="TXX62" s="104"/>
      <c r="TXY62" s="104"/>
      <c r="TXZ62" s="104"/>
      <c r="TYA62" s="104"/>
      <c r="TYB62" s="104"/>
      <c r="TYC62" s="104"/>
      <c r="TYD62" s="104"/>
      <c r="TYE62" s="104"/>
      <c r="TYF62" s="104"/>
      <c r="TYG62" s="104"/>
      <c r="TYH62" s="104"/>
      <c r="TYI62" s="104"/>
      <c r="TYJ62" s="104"/>
      <c r="TYK62" s="104"/>
      <c r="TYL62" s="104"/>
      <c r="TYM62" s="104"/>
      <c r="TYN62" s="104"/>
      <c r="TYO62" s="104"/>
      <c r="TYP62" s="104"/>
      <c r="TYQ62" s="104"/>
      <c r="TYR62" s="104"/>
      <c r="TYS62" s="104"/>
      <c r="TYT62" s="104"/>
      <c r="TYU62" s="104"/>
      <c r="TYV62" s="104"/>
      <c r="TYW62" s="104"/>
      <c r="TYX62" s="104"/>
      <c r="TYY62" s="104"/>
      <c r="TYZ62" s="104"/>
      <c r="TZA62" s="104"/>
      <c r="TZB62" s="104"/>
      <c r="TZC62" s="104"/>
      <c r="TZD62" s="104"/>
      <c r="TZE62" s="104"/>
      <c r="TZF62" s="104"/>
      <c r="TZG62" s="104"/>
      <c r="TZH62" s="104"/>
      <c r="TZI62" s="104"/>
      <c r="TZJ62" s="104"/>
      <c r="TZK62" s="104"/>
      <c r="TZL62" s="104"/>
      <c r="TZM62" s="104"/>
      <c r="TZN62" s="104"/>
      <c r="TZO62" s="104"/>
      <c r="TZP62" s="104"/>
      <c r="TZQ62" s="104"/>
      <c r="TZR62" s="104"/>
      <c r="TZS62" s="104"/>
      <c r="TZT62" s="104"/>
      <c r="TZU62" s="104"/>
      <c r="TZV62" s="104"/>
      <c r="TZW62" s="104"/>
      <c r="TZX62" s="104"/>
      <c r="TZY62" s="104"/>
      <c r="TZZ62" s="104"/>
      <c r="UAA62" s="104"/>
      <c r="UAB62" s="104"/>
      <c r="UAC62" s="104"/>
      <c r="UAD62" s="104"/>
      <c r="UAE62" s="104"/>
      <c r="UAF62" s="104"/>
      <c r="UAG62" s="104"/>
      <c r="UAH62" s="104"/>
      <c r="UAI62" s="104"/>
      <c r="UAJ62" s="104"/>
      <c r="UAK62" s="104"/>
      <c r="UAL62" s="104"/>
      <c r="UAM62" s="104"/>
      <c r="UAN62" s="104"/>
      <c r="UAO62" s="104"/>
      <c r="UAP62" s="104"/>
      <c r="UAQ62" s="104"/>
      <c r="UAR62" s="104"/>
      <c r="UAS62" s="104"/>
      <c r="UAT62" s="104"/>
      <c r="UAU62" s="104"/>
      <c r="UAV62" s="104"/>
      <c r="UAW62" s="104"/>
      <c r="UAX62" s="104"/>
      <c r="UAY62" s="104"/>
      <c r="UAZ62" s="104"/>
      <c r="UBA62" s="104"/>
      <c r="UBB62" s="104"/>
      <c r="UBC62" s="104"/>
      <c r="UBD62" s="104"/>
      <c r="UBE62" s="104"/>
      <c r="UBF62" s="104"/>
      <c r="UBG62" s="104"/>
      <c r="UBH62" s="104"/>
      <c r="UBI62" s="104"/>
      <c r="UBJ62" s="104"/>
      <c r="UBK62" s="104"/>
      <c r="UBL62" s="104"/>
      <c r="UBM62" s="104"/>
      <c r="UBN62" s="104"/>
      <c r="UBO62" s="104"/>
      <c r="UBP62" s="104"/>
      <c r="UBQ62" s="104"/>
      <c r="UBR62" s="104"/>
      <c r="UBS62" s="104"/>
      <c r="UBT62" s="104"/>
      <c r="UBU62" s="104"/>
      <c r="UBV62" s="104"/>
      <c r="UBW62" s="104"/>
      <c r="UBX62" s="104"/>
      <c r="UBY62" s="104"/>
      <c r="UBZ62" s="104"/>
      <c r="UCA62" s="104"/>
      <c r="UCB62" s="104"/>
      <c r="UCC62" s="104"/>
      <c r="UCD62" s="104"/>
      <c r="UCE62" s="104"/>
      <c r="UCF62" s="104"/>
      <c r="UCG62" s="104"/>
      <c r="UCH62" s="104"/>
      <c r="UCI62" s="104"/>
      <c r="UCJ62" s="104"/>
      <c r="UCK62" s="104"/>
      <c r="UCL62" s="104"/>
      <c r="UCM62" s="104"/>
      <c r="UCN62" s="104"/>
      <c r="UCO62" s="104"/>
      <c r="UCP62" s="104"/>
      <c r="UCQ62" s="104"/>
      <c r="UCR62" s="104"/>
      <c r="UCS62" s="104"/>
      <c r="UCT62" s="104"/>
      <c r="UCU62" s="104"/>
      <c r="UCV62" s="104"/>
      <c r="UCW62" s="104"/>
      <c r="UCX62" s="104"/>
      <c r="UCY62" s="104"/>
      <c r="UCZ62" s="104"/>
      <c r="UDA62" s="104"/>
      <c r="UDB62" s="104"/>
      <c r="UDC62" s="104"/>
      <c r="UDD62" s="104"/>
      <c r="UDE62" s="104"/>
      <c r="UDF62" s="104"/>
      <c r="UDG62" s="104"/>
      <c r="UDH62" s="104"/>
      <c r="UDI62" s="104"/>
      <c r="UDJ62" s="104"/>
      <c r="UDK62" s="104"/>
      <c r="UDL62" s="104"/>
      <c r="UDM62" s="104"/>
      <c r="UDN62" s="104"/>
      <c r="UDO62" s="104"/>
      <c r="UDP62" s="104"/>
      <c r="UDQ62" s="104"/>
      <c r="UDR62" s="104"/>
      <c r="UDS62" s="104"/>
      <c r="UDT62" s="104"/>
      <c r="UDU62" s="104"/>
      <c r="UDV62" s="104"/>
      <c r="UDW62" s="104"/>
      <c r="UDX62" s="104"/>
      <c r="UDY62" s="104"/>
      <c r="UDZ62" s="104"/>
      <c r="UEA62" s="104"/>
      <c r="UEB62" s="104"/>
      <c r="UEC62" s="104"/>
      <c r="UED62" s="104"/>
      <c r="UEE62" s="104"/>
      <c r="UEF62" s="104"/>
      <c r="UEG62" s="104"/>
      <c r="UEH62" s="104"/>
      <c r="UEI62" s="104"/>
      <c r="UEJ62" s="104"/>
      <c r="UEK62" s="104"/>
      <c r="UEL62" s="104"/>
      <c r="UEM62" s="104"/>
      <c r="UEN62" s="104"/>
      <c r="UEO62" s="104"/>
      <c r="UEP62" s="104"/>
      <c r="UEQ62" s="104"/>
      <c r="UER62" s="104"/>
      <c r="UES62" s="104"/>
      <c r="UET62" s="104"/>
      <c r="UEU62" s="104"/>
      <c r="UEV62" s="104"/>
      <c r="UEW62" s="104"/>
      <c r="UEX62" s="104"/>
      <c r="UEY62" s="104"/>
      <c r="UEZ62" s="104"/>
      <c r="UFA62" s="104"/>
      <c r="UFB62" s="104"/>
      <c r="UFC62" s="104"/>
      <c r="UFD62" s="104"/>
      <c r="UFE62" s="104"/>
      <c r="UFF62" s="104"/>
      <c r="UFG62" s="104"/>
      <c r="UFH62" s="104"/>
      <c r="UFI62" s="104"/>
      <c r="UFJ62" s="104"/>
      <c r="UFK62" s="104"/>
      <c r="UFL62" s="104"/>
      <c r="UFM62" s="104"/>
      <c r="UFN62" s="104"/>
      <c r="UFO62" s="104"/>
      <c r="UFP62" s="104"/>
      <c r="UFQ62" s="104"/>
      <c r="UFR62" s="104"/>
      <c r="UFS62" s="104"/>
      <c r="UFT62" s="104"/>
      <c r="UFU62" s="104"/>
      <c r="UFV62" s="104"/>
      <c r="UFW62" s="104"/>
      <c r="UFX62" s="104"/>
      <c r="UFY62" s="104"/>
      <c r="UFZ62" s="104"/>
      <c r="UGA62" s="104"/>
      <c r="UGB62" s="104"/>
      <c r="UGC62" s="104"/>
      <c r="UGD62" s="104"/>
      <c r="UGE62" s="104"/>
      <c r="UGF62" s="104"/>
      <c r="UGG62" s="104"/>
      <c r="UGH62" s="104"/>
      <c r="UGI62" s="104"/>
      <c r="UGJ62" s="104"/>
      <c r="UGK62" s="104"/>
      <c r="UGL62" s="104"/>
      <c r="UGM62" s="104"/>
      <c r="UGN62" s="104"/>
      <c r="UGO62" s="104"/>
      <c r="UGP62" s="104"/>
      <c r="UGQ62" s="104"/>
      <c r="UGR62" s="104"/>
      <c r="UGS62" s="104"/>
      <c r="UGT62" s="104"/>
      <c r="UGU62" s="104"/>
      <c r="UGV62" s="104"/>
      <c r="UGW62" s="104"/>
      <c r="UGX62" s="104"/>
      <c r="UGY62" s="104"/>
      <c r="UGZ62" s="104"/>
      <c r="UHA62" s="104"/>
      <c r="UHB62" s="104"/>
      <c r="UHC62" s="104"/>
      <c r="UHD62" s="104"/>
      <c r="UHE62" s="104"/>
      <c r="UHF62" s="104"/>
      <c r="UHG62" s="104"/>
      <c r="UHH62" s="104"/>
      <c r="UHI62" s="104"/>
      <c r="UHJ62" s="104"/>
      <c r="UHK62" s="104"/>
      <c r="UHL62" s="104"/>
      <c r="UHM62" s="104"/>
      <c r="UHN62" s="104"/>
      <c r="UHO62" s="104"/>
      <c r="UHP62" s="104"/>
      <c r="UHQ62" s="104"/>
      <c r="UHR62" s="104"/>
      <c r="UHS62" s="104"/>
      <c r="UHT62" s="104"/>
      <c r="UHU62" s="104"/>
      <c r="UHV62" s="104"/>
      <c r="UHW62" s="104"/>
      <c r="UHX62" s="104"/>
      <c r="UHY62" s="104"/>
      <c r="UHZ62" s="104"/>
      <c r="UIA62" s="104"/>
      <c r="UIB62" s="104"/>
      <c r="UIC62" s="104"/>
      <c r="UID62" s="104"/>
      <c r="UIE62" s="104"/>
      <c r="UIF62" s="104"/>
      <c r="UIG62" s="104"/>
      <c r="UIH62" s="104"/>
      <c r="UII62" s="104"/>
      <c r="UIJ62" s="104"/>
      <c r="UIK62" s="104"/>
      <c r="UIL62" s="104"/>
      <c r="UIM62" s="104"/>
      <c r="UIN62" s="104"/>
      <c r="UIO62" s="104"/>
      <c r="UIP62" s="104"/>
      <c r="UIQ62" s="104"/>
      <c r="UIR62" s="104"/>
      <c r="UIS62" s="104"/>
      <c r="UIT62" s="104"/>
      <c r="UIU62" s="104"/>
      <c r="UIV62" s="104"/>
      <c r="UIW62" s="104"/>
      <c r="UIX62" s="104"/>
      <c r="UIY62" s="104"/>
      <c r="UIZ62" s="104"/>
      <c r="UJA62" s="104"/>
      <c r="UJB62" s="104"/>
      <c r="UJC62" s="104"/>
      <c r="UJD62" s="104"/>
      <c r="UJE62" s="104"/>
      <c r="UJF62" s="104"/>
      <c r="UJG62" s="104"/>
      <c r="UJH62" s="104"/>
      <c r="UJI62" s="104"/>
      <c r="UJJ62" s="104"/>
      <c r="UJK62" s="104"/>
      <c r="UJL62" s="104"/>
      <c r="UJM62" s="104"/>
      <c r="UJN62" s="104"/>
      <c r="UJO62" s="104"/>
      <c r="UJP62" s="104"/>
      <c r="UJQ62" s="104"/>
      <c r="UJR62" s="104"/>
      <c r="UJS62" s="104"/>
      <c r="UJT62" s="104"/>
      <c r="UJU62" s="104"/>
      <c r="UJV62" s="104"/>
      <c r="UJW62" s="104"/>
      <c r="UJX62" s="104"/>
      <c r="UJY62" s="104"/>
      <c r="UJZ62" s="104"/>
      <c r="UKA62" s="104"/>
      <c r="UKB62" s="104"/>
      <c r="UKC62" s="104"/>
      <c r="UKD62" s="104"/>
      <c r="UKE62" s="104"/>
      <c r="UKF62" s="104"/>
      <c r="UKG62" s="104"/>
      <c r="UKH62" s="104"/>
      <c r="UKI62" s="104"/>
      <c r="UKJ62" s="104"/>
      <c r="UKK62" s="104"/>
      <c r="UKL62" s="104"/>
      <c r="UKM62" s="104"/>
      <c r="UKN62" s="104"/>
      <c r="UKO62" s="104"/>
      <c r="UKP62" s="104"/>
      <c r="UKQ62" s="104"/>
      <c r="UKR62" s="104"/>
      <c r="UKS62" s="104"/>
      <c r="UKT62" s="104"/>
      <c r="UKU62" s="104"/>
      <c r="UKV62" s="104"/>
      <c r="UKW62" s="104"/>
      <c r="UKX62" s="104"/>
      <c r="UKY62" s="104"/>
      <c r="UKZ62" s="104"/>
      <c r="ULA62" s="104"/>
      <c r="ULB62" s="104"/>
      <c r="ULC62" s="104"/>
      <c r="ULD62" s="104"/>
      <c r="ULE62" s="104"/>
      <c r="ULF62" s="104"/>
      <c r="ULG62" s="104"/>
      <c r="ULH62" s="104"/>
      <c r="ULI62" s="104"/>
      <c r="ULJ62" s="104"/>
      <c r="ULK62" s="104"/>
      <c r="ULL62" s="104"/>
      <c r="ULM62" s="104"/>
      <c r="ULN62" s="104"/>
      <c r="ULO62" s="104"/>
      <c r="ULP62" s="104"/>
      <c r="ULQ62" s="104"/>
      <c r="ULR62" s="104"/>
      <c r="ULS62" s="104"/>
      <c r="ULT62" s="104"/>
      <c r="ULU62" s="104"/>
      <c r="ULV62" s="104"/>
      <c r="ULW62" s="104"/>
      <c r="ULX62" s="104"/>
      <c r="ULY62" s="104"/>
      <c r="ULZ62" s="104"/>
      <c r="UMA62" s="104"/>
      <c r="UMB62" s="104"/>
      <c r="UMC62" s="104"/>
      <c r="UMD62" s="104"/>
      <c r="UME62" s="104"/>
      <c r="UMF62" s="104"/>
      <c r="UMG62" s="104"/>
      <c r="UMH62" s="104"/>
      <c r="UMI62" s="104"/>
      <c r="UMJ62" s="104"/>
      <c r="UMK62" s="104"/>
      <c r="UML62" s="104"/>
      <c r="UMM62" s="104"/>
      <c r="UMN62" s="104"/>
      <c r="UMO62" s="104"/>
      <c r="UMP62" s="104"/>
      <c r="UMQ62" s="104"/>
      <c r="UMR62" s="104"/>
      <c r="UMS62" s="104"/>
      <c r="UMT62" s="104"/>
      <c r="UMU62" s="104"/>
      <c r="UMV62" s="104"/>
      <c r="UMW62" s="104"/>
      <c r="UMX62" s="104"/>
      <c r="UMY62" s="104"/>
      <c r="UMZ62" s="104"/>
      <c r="UNA62" s="104"/>
      <c r="UNB62" s="104"/>
      <c r="UNC62" s="104"/>
      <c r="UND62" s="104"/>
      <c r="UNE62" s="104"/>
      <c r="UNF62" s="104"/>
      <c r="UNG62" s="104"/>
      <c r="UNH62" s="104"/>
      <c r="UNI62" s="104"/>
      <c r="UNJ62" s="104"/>
      <c r="UNK62" s="104"/>
      <c r="UNL62" s="104"/>
      <c r="UNM62" s="104"/>
      <c r="UNN62" s="104"/>
      <c r="UNO62" s="104"/>
      <c r="UNP62" s="104"/>
      <c r="UNQ62" s="104"/>
      <c r="UNR62" s="104"/>
      <c r="UNS62" s="104"/>
      <c r="UNT62" s="104"/>
      <c r="UNU62" s="104"/>
      <c r="UNV62" s="104"/>
      <c r="UNW62" s="104"/>
      <c r="UNX62" s="104"/>
      <c r="UNY62" s="104"/>
      <c r="UNZ62" s="104"/>
      <c r="UOA62" s="104"/>
      <c r="UOB62" s="104"/>
      <c r="UOC62" s="104"/>
      <c r="UOD62" s="104"/>
      <c r="UOE62" s="104"/>
      <c r="UOF62" s="104"/>
      <c r="UOG62" s="104"/>
      <c r="UOH62" s="104"/>
      <c r="UOI62" s="104"/>
      <c r="UOJ62" s="104"/>
      <c r="UOK62" s="104"/>
      <c r="UOL62" s="104"/>
      <c r="UOM62" s="104"/>
      <c r="UON62" s="104"/>
      <c r="UOO62" s="104"/>
      <c r="UOP62" s="104"/>
      <c r="UOQ62" s="104"/>
      <c r="UOR62" s="104"/>
      <c r="UOS62" s="104"/>
      <c r="UOT62" s="104"/>
      <c r="UOU62" s="104"/>
      <c r="UOV62" s="104"/>
      <c r="UOW62" s="104"/>
      <c r="UOX62" s="104"/>
      <c r="UOY62" s="104"/>
      <c r="UOZ62" s="104"/>
      <c r="UPA62" s="104"/>
      <c r="UPB62" s="104"/>
      <c r="UPC62" s="104"/>
      <c r="UPD62" s="104"/>
      <c r="UPE62" s="104"/>
      <c r="UPF62" s="104"/>
      <c r="UPG62" s="104"/>
      <c r="UPH62" s="104"/>
      <c r="UPI62" s="104"/>
      <c r="UPJ62" s="104"/>
      <c r="UPK62" s="104"/>
      <c r="UPL62" s="104"/>
      <c r="UPM62" s="104"/>
      <c r="UPN62" s="104"/>
      <c r="UPO62" s="104"/>
      <c r="UPP62" s="104"/>
      <c r="UPQ62" s="104"/>
      <c r="UPR62" s="104"/>
      <c r="UPS62" s="104"/>
      <c r="UPT62" s="104"/>
      <c r="UPU62" s="104"/>
      <c r="UPV62" s="104"/>
      <c r="UPW62" s="104"/>
      <c r="UPX62" s="104"/>
      <c r="UPY62" s="104"/>
      <c r="UPZ62" s="104"/>
      <c r="UQA62" s="104"/>
      <c r="UQB62" s="104"/>
      <c r="UQC62" s="104"/>
      <c r="UQD62" s="104"/>
      <c r="UQE62" s="104"/>
      <c r="UQF62" s="104"/>
      <c r="UQG62" s="104"/>
      <c r="UQH62" s="104"/>
      <c r="UQI62" s="104"/>
      <c r="UQJ62" s="104"/>
      <c r="UQK62" s="104"/>
      <c r="UQL62" s="104"/>
      <c r="UQM62" s="104"/>
      <c r="UQN62" s="104"/>
      <c r="UQO62" s="104"/>
      <c r="UQP62" s="104"/>
      <c r="UQQ62" s="104"/>
      <c r="UQR62" s="104"/>
      <c r="UQS62" s="104"/>
      <c r="UQT62" s="104"/>
      <c r="UQU62" s="104"/>
      <c r="UQV62" s="104"/>
      <c r="UQW62" s="104"/>
      <c r="UQX62" s="104"/>
      <c r="UQY62" s="104"/>
      <c r="UQZ62" s="104"/>
      <c r="URA62" s="104"/>
      <c r="URB62" s="104"/>
      <c r="URC62" s="104"/>
      <c r="URD62" s="104"/>
      <c r="URE62" s="104"/>
      <c r="URF62" s="104"/>
      <c r="URG62" s="104"/>
      <c r="URH62" s="104"/>
      <c r="URI62" s="104"/>
      <c r="URJ62" s="104"/>
      <c r="URK62" s="104"/>
      <c r="URL62" s="104"/>
      <c r="URM62" s="104"/>
      <c r="URN62" s="104"/>
      <c r="URO62" s="104"/>
      <c r="URP62" s="104"/>
      <c r="URQ62" s="104"/>
      <c r="URR62" s="104"/>
      <c r="URS62" s="104"/>
      <c r="URT62" s="104"/>
      <c r="URU62" s="104"/>
      <c r="URV62" s="104"/>
      <c r="URW62" s="104"/>
      <c r="URX62" s="104"/>
      <c r="URY62" s="104"/>
      <c r="URZ62" s="104"/>
      <c r="USA62" s="104"/>
      <c r="USB62" s="104"/>
      <c r="USC62" s="104"/>
      <c r="USD62" s="104"/>
      <c r="USE62" s="104"/>
      <c r="USF62" s="104"/>
      <c r="USG62" s="104"/>
      <c r="USH62" s="104"/>
      <c r="USI62" s="104"/>
      <c r="USJ62" s="104"/>
      <c r="USK62" s="104"/>
      <c r="USL62" s="104"/>
      <c r="USM62" s="104"/>
      <c r="USN62" s="104"/>
      <c r="USO62" s="104"/>
      <c r="USP62" s="104"/>
      <c r="USQ62" s="104"/>
      <c r="USR62" s="104"/>
      <c r="USS62" s="104"/>
      <c r="UST62" s="104"/>
      <c r="USU62" s="104"/>
      <c r="USV62" s="104"/>
      <c r="USW62" s="104"/>
      <c r="USX62" s="104"/>
      <c r="USY62" s="104"/>
      <c r="USZ62" s="104"/>
      <c r="UTA62" s="104"/>
      <c r="UTB62" s="104"/>
      <c r="UTC62" s="104"/>
      <c r="UTD62" s="104"/>
      <c r="UTE62" s="104"/>
      <c r="UTF62" s="104"/>
      <c r="UTG62" s="104"/>
      <c r="UTH62" s="104"/>
      <c r="UTI62" s="104"/>
      <c r="UTJ62" s="104"/>
      <c r="UTK62" s="104"/>
      <c r="UTL62" s="104"/>
      <c r="UTM62" s="104"/>
      <c r="UTN62" s="104"/>
      <c r="UTO62" s="104"/>
      <c r="UTP62" s="104"/>
      <c r="UTQ62" s="104"/>
      <c r="UTR62" s="104"/>
      <c r="UTS62" s="104"/>
      <c r="UTT62" s="104"/>
      <c r="UTU62" s="104"/>
      <c r="UTV62" s="104"/>
      <c r="UTW62" s="104"/>
      <c r="UTX62" s="104"/>
      <c r="UTY62" s="104"/>
      <c r="UTZ62" s="104"/>
      <c r="UUA62" s="104"/>
      <c r="UUB62" s="104"/>
      <c r="UUC62" s="104"/>
      <c r="UUD62" s="104"/>
      <c r="UUE62" s="104"/>
      <c r="UUF62" s="104"/>
      <c r="UUG62" s="104"/>
      <c r="UUH62" s="104"/>
      <c r="UUI62" s="104"/>
      <c r="UUJ62" s="104"/>
      <c r="UUK62" s="104"/>
      <c r="UUL62" s="104"/>
      <c r="UUM62" s="104"/>
      <c r="UUN62" s="104"/>
      <c r="UUO62" s="104"/>
      <c r="UUP62" s="104"/>
      <c r="UUQ62" s="104"/>
      <c r="UUR62" s="104"/>
      <c r="UUS62" s="104"/>
      <c r="UUT62" s="104"/>
      <c r="UUU62" s="104"/>
      <c r="UUV62" s="104"/>
      <c r="UUW62" s="104"/>
      <c r="UUX62" s="104"/>
      <c r="UUY62" s="104"/>
      <c r="UUZ62" s="104"/>
      <c r="UVA62" s="104"/>
      <c r="UVB62" s="104"/>
      <c r="UVC62" s="104"/>
      <c r="UVD62" s="104"/>
      <c r="UVE62" s="104"/>
      <c r="UVF62" s="104"/>
      <c r="UVG62" s="104"/>
      <c r="UVH62" s="104"/>
      <c r="UVI62" s="104"/>
      <c r="UVJ62" s="104"/>
      <c r="UVK62" s="104"/>
      <c r="UVL62" s="104"/>
      <c r="UVM62" s="104"/>
      <c r="UVN62" s="104"/>
      <c r="UVO62" s="104"/>
      <c r="UVP62" s="104"/>
      <c r="UVQ62" s="104"/>
      <c r="UVR62" s="104"/>
      <c r="UVS62" s="104"/>
      <c r="UVT62" s="104"/>
      <c r="UVU62" s="104"/>
      <c r="UVV62" s="104"/>
      <c r="UVW62" s="104"/>
      <c r="UVX62" s="104"/>
      <c r="UVY62" s="104"/>
      <c r="UVZ62" s="104"/>
      <c r="UWA62" s="104"/>
      <c r="UWB62" s="104"/>
      <c r="UWC62" s="104"/>
      <c r="UWD62" s="104"/>
      <c r="UWE62" s="104"/>
      <c r="UWF62" s="104"/>
      <c r="UWG62" s="104"/>
      <c r="UWH62" s="104"/>
      <c r="UWI62" s="104"/>
      <c r="UWJ62" s="104"/>
      <c r="UWK62" s="104"/>
      <c r="UWL62" s="104"/>
      <c r="UWM62" s="104"/>
      <c r="UWN62" s="104"/>
      <c r="UWO62" s="104"/>
      <c r="UWP62" s="104"/>
      <c r="UWQ62" s="104"/>
      <c r="UWR62" s="104"/>
      <c r="UWS62" s="104"/>
      <c r="UWT62" s="104"/>
      <c r="UWU62" s="104"/>
      <c r="UWV62" s="104"/>
      <c r="UWW62" s="104"/>
      <c r="UWX62" s="104"/>
      <c r="UWY62" s="104"/>
      <c r="UWZ62" s="104"/>
      <c r="UXA62" s="104"/>
      <c r="UXB62" s="104"/>
      <c r="UXC62" s="104"/>
      <c r="UXD62" s="104"/>
      <c r="UXE62" s="104"/>
      <c r="UXF62" s="104"/>
      <c r="UXG62" s="104"/>
      <c r="UXH62" s="104"/>
      <c r="UXI62" s="104"/>
      <c r="UXJ62" s="104"/>
      <c r="UXK62" s="104"/>
      <c r="UXL62" s="104"/>
      <c r="UXM62" s="104"/>
      <c r="UXN62" s="104"/>
      <c r="UXO62" s="104"/>
      <c r="UXP62" s="104"/>
      <c r="UXQ62" s="104"/>
      <c r="UXR62" s="104"/>
      <c r="UXS62" s="104"/>
      <c r="UXT62" s="104"/>
      <c r="UXU62" s="104"/>
      <c r="UXV62" s="104"/>
      <c r="UXW62" s="104"/>
      <c r="UXX62" s="104"/>
      <c r="UXY62" s="104"/>
      <c r="UXZ62" s="104"/>
      <c r="UYA62" s="104"/>
      <c r="UYB62" s="104"/>
      <c r="UYC62" s="104"/>
      <c r="UYD62" s="104"/>
      <c r="UYE62" s="104"/>
      <c r="UYF62" s="104"/>
      <c r="UYG62" s="104"/>
      <c r="UYH62" s="104"/>
      <c r="UYI62" s="104"/>
      <c r="UYJ62" s="104"/>
      <c r="UYK62" s="104"/>
      <c r="UYL62" s="104"/>
      <c r="UYM62" s="104"/>
      <c r="UYN62" s="104"/>
      <c r="UYO62" s="104"/>
      <c r="UYP62" s="104"/>
      <c r="UYQ62" s="104"/>
      <c r="UYR62" s="104"/>
      <c r="UYS62" s="104"/>
      <c r="UYT62" s="104"/>
      <c r="UYU62" s="104"/>
      <c r="UYV62" s="104"/>
      <c r="UYW62" s="104"/>
      <c r="UYX62" s="104"/>
      <c r="UYY62" s="104"/>
      <c r="UYZ62" s="104"/>
      <c r="UZA62" s="104"/>
      <c r="UZB62" s="104"/>
      <c r="UZC62" s="104"/>
      <c r="UZD62" s="104"/>
      <c r="UZE62" s="104"/>
      <c r="UZF62" s="104"/>
      <c r="UZG62" s="104"/>
      <c r="UZH62" s="104"/>
      <c r="UZI62" s="104"/>
      <c r="UZJ62" s="104"/>
      <c r="UZK62" s="104"/>
      <c r="UZL62" s="104"/>
      <c r="UZM62" s="104"/>
      <c r="UZN62" s="104"/>
      <c r="UZO62" s="104"/>
      <c r="UZP62" s="104"/>
      <c r="UZQ62" s="104"/>
      <c r="UZR62" s="104"/>
      <c r="UZS62" s="104"/>
      <c r="UZT62" s="104"/>
      <c r="UZU62" s="104"/>
      <c r="UZV62" s="104"/>
      <c r="UZW62" s="104"/>
      <c r="UZX62" s="104"/>
      <c r="UZY62" s="104"/>
      <c r="UZZ62" s="104"/>
      <c r="VAA62" s="104"/>
      <c r="VAB62" s="104"/>
      <c r="VAC62" s="104"/>
      <c r="VAD62" s="104"/>
      <c r="VAE62" s="104"/>
      <c r="VAF62" s="104"/>
      <c r="VAG62" s="104"/>
      <c r="VAH62" s="104"/>
      <c r="VAI62" s="104"/>
      <c r="VAJ62" s="104"/>
      <c r="VAK62" s="104"/>
      <c r="VAL62" s="104"/>
      <c r="VAM62" s="104"/>
      <c r="VAN62" s="104"/>
      <c r="VAO62" s="104"/>
      <c r="VAP62" s="104"/>
      <c r="VAQ62" s="104"/>
      <c r="VAR62" s="104"/>
      <c r="VAS62" s="104"/>
      <c r="VAT62" s="104"/>
      <c r="VAU62" s="104"/>
      <c r="VAV62" s="104"/>
      <c r="VAW62" s="104"/>
      <c r="VAX62" s="104"/>
      <c r="VAY62" s="104"/>
      <c r="VAZ62" s="104"/>
      <c r="VBA62" s="104"/>
      <c r="VBB62" s="104"/>
      <c r="VBC62" s="104"/>
      <c r="VBD62" s="104"/>
      <c r="VBE62" s="104"/>
      <c r="VBF62" s="104"/>
      <c r="VBG62" s="104"/>
      <c r="VBH62" s="104"/>
      <c r="VBI62" s="104"/>
      <c r="VBJ62" s="104"/>
      <c r="VBK62" s="104"/>
      <c r="VBL62" s="104"/>
      <c r="VBM62" s="104"/>
      <c r="VBN62" s="104"/>
      <c r="VBO62" s="104"/>
      <c r="VBP62" s="104"/>
      <c r="VBQ62" s="104"/>
      <c r="VBR62" s="104"/>
      <c r="VBS62" s="104"/>
      <c r="VBT62" s="104"/>
      <c r="VBU62" s="104"/>
      <c r="VBV62" s="104"/>
      <c r="VBW62" s="104"/>
      <c r="VBX62" s="104"/>
      <c r="VBY62" s="104"/>
      <c r="VBZ62" s="104"/>
      <c r="VCA62" s="104"/>
      <c r="VCB62" s="104"/>
      <c r="VCC62" s="104"/>
      <c r="VCD62" s="104"/>
      <c r="VCE62" s="104"/>
      <c r="VCF62" s="104"/>
      <c r="VCG62" s="104"/>
      <c r="VCH62" s="104"/>
      <c r="VCI62" s="104"/>
      <c r="VCJ62" s="104"/>
      <c r="VCK62" s="104"/>
      <c r="VCL62" s="104"/>
      <c r="VCM62" s="104"/>
      <c r="VCN62" s="104"/>
      <c r="VCO62" s="104"/>
      <c r="VCP62" s="104"/>
      <c r="VCQ62" s="104"/>
      <c r="VCR62" s="104"/>
      <c r="VCS62" s="104"/>
      <c r="VCT62" s="104"/>
      <c r="VCU62" s="104"/>
      <c r="VCV62" s="104"/>
      <c r="VCW62" s="104"/>
      <c r="VCX62" s="104"/>
      <c r="VCY62" s="104"/>
      <c r="VCZ62" s="104"/>
      <c r="VDA62" s="104"/>
      <c r="VDB62" s="104"/>
      <c r="VDC62" s="104"/>
      <c r="VDD62" s="104"/>
      <c r="VDE62" s="104"/>
      <c r="VDF62" s="104"/>
      <c r="VDG62" s="104"/>
      <c r="VDH62" s="104"/>
      <c r="VDI62" s="104"/>
      <c r="VDJ62" s="104"/>
      <c r="VDK62" s="104"/>
      <c r="VDL62" s="104"/>
      <c r="VDM62" s="104"/>
      <c r="VDN62" s="104"/>
      <c r="VDO62" s="104"/>
      <c r="VDP62" s="104"/>
      <c r="VDQ62" s="104"/>
      <c r="VDR62" s="104"/>
      <c r="VDS62" s="104"/>
      <c r="VDT62" s="104"/>
      <c r="VDU62" s="104"/>
      <c r="VDV62" s="104"/>
      <c r="VDW62" s="104"/>
      <c r="VDX62" s="104"/>
      <c r="VDY62" s="104"/>
      <c r="VDZ62" s="104"/>
      <c r="VEA62" s="104"/>
      <c r="VEB62" s="104"/>
      <c r="VEC62" s="104"/>
      <c r="VED62" s="104"/>
      <c r="VEE62" s="104"/>
      <c r="VEF62" s="104"/>
      <c r="VEG62" s="104"/>
      <c r="VEH62" s="104"/>
      <c r="VEI62" s="104"/>
      <c r="VEJ62" s="104"/>
      <c r="VEK62" s="104"/>
      <c r="VEL62" s="104"/>
      <c r="VEM62" s="104"/>
      <c r="VEN62" s="104"/>
      <c r="VEO62" s="104"/>
      <c r="VEP62" s="104"/>
      <c r="VEQ62" s="104"/>
      <c r="VER62" s="104"/>
      <c r="VES62" s="104"/>
      <c r="VET62" s="104"/>
      <c r="VEU62" s="104"/>
      <c r="VEV62" s="104"/>
      <c r="VEW62" s="104"/>
      <c r="VEX62" s="104"/>
      <c r="VEY62" s="104"/>
      <c r="VEZ62" s="104"/>
      <c r="VFA62" s="104"/>
      <c r="VFB62" s="104"/>
      <c r="VFC62" s="104"/>
      <c r="VFD62" s="104"/>
      <c r="VFE62" s="104"/>
      <c r="VFF62" s="104"/>
      <c r="VFG62" s="104"/>
      <c r="VFH62" s="104"/>
      <c r="VFI62" s="104"/>
      <c r="VFJ62" s="104"/>
      <c r="VFK62" s="104"/>
      <c r="VFL62" s="104"/>
      <c r="VFM62" s="104"/>
      <c r="VFN62" s="104"/>
      <c r="VFO62" s="104"/>
      <c r="VFP62" s="104"/>
      <c r="VFQ62" s="104"/>
      <c r="VFR62" s="104"/>
      <c r="VFS62" s="104"/>
      <c r="VFT62" s="104"/>
      <c r="VFU62" s="104"/>
      <c r="VFV62" s="104"/>
      <c r="VFW62" s="104"/>
      <c r="VFX62" s="104"/>
      <c r="VFY62" s="104"/>
      <c r="VFZ62" s="104"/>
      <c r="VGA62" s="104"/>
      <c r="VGB62" s="104"/>
      <c r="VGC62" s="104"/>
      <c r="VGD62" s="104"/>
      <c r="VGE62" s="104"/>
      <c r="VGF62" s="104"/>
      <c r="VGG62" s="104"/>
      <c r="VGH62" s="104"/>
      <c r="VGI62" s="104"/>
      <c r="VGJ62" s="104"/>
      <c r="VGK62" s="104"/>
      <c r="VGL62" s="104"/>
      <c r="VGM62" s="104"/>
      <c r="VGN62" s="104"/>
      <c r="VGO62" s="104"/>
      <c r="VGP62" s="104"/>
      <c r="VGQ62" s="104"/>
      <c r="VGR62" s="104"/>
      <c r="VGS62" s="104"/>
      <c r="VGT62" s="104"/>
      <c r="VGU62" s="104"/>
      <c r="VGV62" s="104"/>
      <c r="VGW62" s="104"/>
      <c r="VGX62" s="104"/>
      <c r="VGY62" s="104"/>
      <c r="VGZ62" s="104"/>
      <c r="VHA62" s="104"/>
      <c r="VHB62" s="104"/>
      <c r="VHC62" s="104"/>
      <c r="VHD62" s="104"/>
      <c r="VHE62" s="104"/>
      <c r="VHF62" s="104"/>
      <c r="VHG62" s="104"/>
      <c r="VHH62" s="104"/>
      <c r="VHI62" s="104"/>
      <c r="VHJ62" s="104"/>
      <c r="VHK62" s="104"/>
      <c r="VHL62" s="104"/>
      <c r="VHM62" s="104"/>
      <c r="VHN62" s="104"/>
      <c r="VHO62" s="104"/>
      <c r="VHP62" s="104"/>
      <c r="VHQ62" s="104"/>
      <c r="VHR62" s="104"/>
      <c r="VHS62" s="104"/>
      <c r="VHT62" s="104"/>
      <c r="VHU62" s="104"/>
      <c r="VHV62" s="104"/>
      <c r="VHW62" s="104"/>
      <c r="VHX62" s="104"/>
      <c r="VHY62" s="104"/>
      <c r="VHZ62" s="104"/>
      <c r="VIA62" s="104"/>
      <c r="VIB62" s="104"/>
      <c r="VIC62" s="104"/>
      <c r="VID62" s="104"/>
      <c r="VIE62" s="104"/>
      <c r="VIF62" s="104"/>
      <c r="VIG62" s="104"/>
      <c r="VIH62" s="104"/>
      <c r="VII62" s="104"/>
      <c r="VIJ62" s="104"/>
      <c r="VIK62" s="104"/>
      <c r="VIL62" s="104"/>
      <c r="VIM62" s="104"/>
      <c r="VIN62" s="104"/>
      <c r="VIO62" s="104"/>
      <c r="VIP62" s="104"/>
      <c r="VIQ62" s="104"/>
      <c r="VIR62" s="104"/>
      <c r="VIS62" s="104"/>
      <c r="VIT62" s="104"/>
      <c r="VIU62" s="104"/>
      <c r="VIV62" s="104"/>
      <c r="VIW62" s="104"/>
      <c r="VIX62" s="104"/>
      <c r="VIY62" s="104"/>
      <c r="VIZ62" s="104"/>
      <c r="VJA62" s="104"/>
      <c r="VJB62" s="104"/>
      <c r="VJC62" s="104"/>
      <c r="VJD62" s="104"/>
      <c r="VJE62" s="104"/>
      <c r="VJF62" s="104"/>
      <c r="VJG62" s="104"/>
      <c r="VJH62" s="104"/>
      <c r="VJI62" s="104"/>
      <c r="VJJ62" s="104"/>
      <c r="VJK62" s="104"/>
      <c r="VJL62" s="104"/>
      <c r="VJM62" s="104"/>
      <c r="VJN62" s="104"/>
      <c r="VJO62" s="104"/>
      <c r="VJP62" s="104"/>
      <c r="VJQ62" s="104"/>
      <c r="VJR62" s="104"/>
      <c r="VJS62" s="104"/>
      <c r="VJT62" s="104"/>
      <c r="VJU62" s="104"/>
      <c r="VJV62" s="104"/>
      <c r="VJW62" s="104"/>
      <c r="VJX62" s="104"/>
      <c r="VJY62" s="104"/>
      <c r="VJZ62" s="104"/>
      <c r="VKA62" s="104"/>
      <c r="VKB62" s="104"/>
      <c r="VKC62" s="104"/>
      <c r="VKD62" s="104"/>
      <c r="VKE62" s="104"/>
      <c r="VKF62" s="104"/>
      <c r="VKG62" s="104"/>
      <c r="VKH62" s="104"/>
      <c r="VKI62" s="104"/>
      <c r="VKJ62" s="104"/>
      <c r="VKK62" s="104"/>
      <c r="VKL62" s="104"/>
      <c r="VKM62" s="104"/>
      <c r="VKN62" s="104"/>
      <c r="VKO62" s="104"/>
      <c r="VKP62" s="104"/>
      <c r="VKQ62" s="104"/>
      <c r="VKR62" s="104"/>
      <c r="VKS62" s="104"/>
      <c r="VKT62" s="104"/>
      <c r="VKU62" s="104"/>
      <c r="VKV62" s="104"/>
      <c r="VKW62" s="104"/>
      <c r="VKX62" s="104"/>
      <c r="VKY62" s="104"/>
      <c r="VKZ62" s="104"/>
      <c r="VLA62" s="104"/>
      <c r="VLB62" s="104"/>
      <c r="VLC62" s="104"/>
      <c r="VLD62" s="104"/>
      <c r="VLE62" s="104"/>
      <c r="VLF62" s="104"/>
      <c r="VLG62" s="104"/>
      <c r="VLH62" s="104"/>
      <c r="VLI62" s="104"/>
      <c r="VLJ62" s="104"/>
      <c r="VLK62" s="104"/>
      <c r="VLL62" s="104"/>
      <c r="VLM62" s="104"/>
      <c r="VLN62" s="104"/>
      <c r="VLO62" s="104"/>
      <c r="VLP62" s="104"/>
      <c r="VLQ62" s="104"/>
      <c r="VLR62" s="104"/>
      <c r="VLS62" s="104"/>
      <c r="VLT62" s="104"/>
      <c r="VLU62" s="104"/>
      <c r="VLV62" s="104"/>
      <c r="VLW62" s="104"/>
      <c r="VLX62" s="104"/>
      <c r="VLY62" s="104"/>
      <c r="VLZ62" s="104"/>
      <c r="VMA62" s="104"/>
      <c r="VMB62" s="104"/>
      <c r="VMC62" s="104"/>
      <c r="VMD62" s="104"/>
      <c r="VME62" s="104"/>
      <c r="VMF62" s="104"/>
      <c r="VMG62" s="104"/>
      <c r="VMH62" s="104"/>
      <c r="VMI62" s="104"/>
      <c r="VMJ62" s="104"/>
      <c r="VMK62" s="104"/>
      <c r="VML62" s="104"/>
      <c r="VMM62" s="104"/>
      <c r="VMN62" s="104"/>
      <c r="VMO62" s="104"/>
      <c r="VMP62" s="104"/>
      <c r="VMQ62" s="104"/>
      <c r="VMR62" s="104"/>
      <c r="VMS62" s="104"/>
      <c r="VMT62" s="104"/>
      <c r="VMU62" s="104"/>
      <c r="VMV62" s="104"/>
      <c r="VMW62" s="104"/>
      <c r="VMX62" s="104"/>
      <c r="VMY62" s="104"/>
      <c r="VMZ62" s="104"/>
      <c r="VNA62" s="104"/>
      <c r="VNB62" s="104"/>
      <c r="VNC62" s="104"/>
      <c r="VND62" s="104"/>
      <c r="VNE62" s="104"/>
      <c r="VNF62" s="104"/>
      <c r="VNG62" s="104"/>
      <c r="VNH62" s="104"/>
      <c r="VNI62" s="104"/>
      <c r="VNJ62" s="104"/>
      <c r="VNK62" s="104"/>
      <c r="VNL62" s="104"/>
      <c r="VNM62" s="104"/>
      <c r="VNN62" s="104"/>
      <c r="VNO62" s="104"/>
      <c r="VNP62" s="104"/>
      <c r="VNQ62" s="104"/>
      <c r="VNR62" s="104"/>
      <c r="VNS62" s="104"/>
      <c r="VNT62" s="104"/>
      <c r="VNU62" s="104"/>
      <c r="VNV62" s="104"/>
      <c r="VNW62" s="104"/>
      <c r="VNX62" s="104"/>
      <c r="VNY62" s="104"/>
      <c r="VNZ62" s="104"/>
      <c r="VOA62" s="104"/>
      <c r="VOB62" s="104"/>
      <c r="VOC62" s="104"/>
      <c r="VOD62" s="104"/>
      <c r="VOE62" s="104"/>
      <c r="VOF62" s="104"/>
      <c r="VOG62" s="104"/>
      <c r="VOH62" s="104"/>
      <c r="VOI62" s="104"/>
      <c r="VOJ62" s="104"/>
      <c r="VOK62" s="104"/>
      <c r="VOL62" s="104"/>
      <c r="VOM62" s="104"/>
      <c r="VON62" s="104"/>
      <c r="VOO62" s="104"/>
      <c r="VOP62" s="104"/>
      <c r="VOQ62" s="104"/>
      <c r="VOR62" s="104"/>
      <c r="VOS62" s="104"/>
      <c r="VOT62" s="104"/>
      <c r="VOU62" s="104"/>
      <c r="VOV62" s="104"/>
      <c r="VOW62" s="104"/>
      <c r="VOX62" s="104"/>
      <c r="VOY62" s="104"/>
      <c r="VOZ62" s="104"/>
      <c r="VPA62" s="104"/>
      <c r="VPB62" s="104"/>
      <c r="VPC62" s="104"/>
      <c r="VPD62" s="104"/>
      <c r="VPE62" s="104"/>
      <c r="VPF62" s="104"/>
      <c r="VPG62" s="104"/>
      <c r="VPH62" s="104"/>
      <c r="VPI62" s="104"/>
      <c r="VPJ62" s="104"/>
      <c r="VPK62" s="104"/>
      <c r="VPL62" s="104"/>
      <c r="VPM62" s="104"/>
      <c r="VPN62" s="104"/>
      <c r="VPO62" s="104"/>
      <c r="VPP62" s="104"/>
      <c r="VPQ62" s="104"/>
      <c r="VPR62" s="104"/>
      <c r="VPS62" s="104"/>
      <c r="VPT62" s="104"/>
      <c r="VPU62" s="104"/>
      <c r="VPV62" s="104"/>
      <c r="VPW62" s="104"/>
      <c r="VPX62" s="104"/>
      <c r="VPY62" s="104"/>
      <c r="VPZ62" s="104"/>
      <c r="VQA62" s="104"/>
      <c r="VQB62" s="104"/>
      <c r="VQC62" s="104"/>
      <c r="VQD62" s="104"/>
      <c r="VQE62" s="104"/>
      <c r="VQF62" s="104"/>
      <c r="VQG62" s="104"/>
      <c r="VQH62" s="104"/>
      <c r="VQI62" s="104"/>
      <c r="VQJ62" s="104"/>
      <c r="VQK62" s="104"/>
      <c r="VQL62" s="104"/>
      <c r="VQM62" s="104"/>
      <c r="VQN62" s="104"/>
      <c r="VQO62" s="104"/>
      <c r="VQP62" s="104"/>
      <c r="VQQ62" s="104"/>
      <c r="VQR62" s="104"/>
      <c r="VQS62" s="104"/>
      <c r="VQT62" s="104"/>
      <c r="VQU62" s="104"/>
      <c r="VQV62" s="104"/>
      <c r="VQW62" s="104"/>
      <c r="VQX62" s="104"/>
      <c r="VQY62" s="104"/>
      <c r="VQZ62" s="104"/>
      <c r="VRA62" s="104"/>
      <c r="VRB62" s="104"/>
      <c r="VRC62" s="104"/>
      <c r="VRD62" s="104"/>
      <c r="VRE62" s="104"/>
      <c r="VRF62" s="104"/>
      <c r="VRG62" s="104"/>
      <c r="VRH62" s="104"/>
      <c r="VRI62" s="104"/>
      <c r="VRJ62" s="104"/>
      <c r="VRK62" s="104"/>
      <c r="VRL62" s="104"/>
      <c r="VRM62" s="104"/>
      <c r="VRN62" s="104"/>
      <c r="VRO62" s="104"/>
      <c r="VRP62" s="104"/>
      <c r="VRQ62" s="104"/>
      <c r="VRR62" s="104"/>
      <c r="VRS62" s="104"/>
      <c r="VRT62" s="104"/>
      <c r="VRU62" s="104"/>
      <c r="VRV62" s="104"/>
      <c r="VRW62" s="104"/>
      <c r="VRX62" s="104"/>
      <c r="VRY62" s="104"/>
      <c r="VRZ62" s="104"/>
      <c r="VSA62" s="104"/>
      <c r="VSB62" s="104"/>
      <c r="VSC62" s="104"/>
      <c r="VSD62" s="104"/>
      <c r="VSE62" s="104"/>
      <c r="VSF62" s="104"/>
      <c r="VSG62" s="104"/>
      <c r="VSH62" s="104"/>
      <c r="VSI62" s="104"/>
      <c r="VSJ62" s="104"/>
      <c r="VSK62" s="104"/>
      <c r="VSL62" s="104"/>
      <c r="VSM62" s="104"/>
      <c r="VSN62" s="104"/>
      <c r="VSO62" s="104"/>
      <c r="VSP62" s="104"/>
      <c r="VSQ62" s="104"/>
      <c r="VSR62" s="104"/>
      <c r="VSS62" s="104"/>
      <c r="VST62" s="104"/>
      <c r="VSU62" s="104"/>
      <c r="VSV62" s="104"/>
      <c r="VSW62" s="104"/>
      <c r="VSX62" s="104"/>
      <c r="VSY62" s="104"/>
      <c r="VSZ62" s="104"/>
      <c r="VTA62" s="104"/>
      <c r="VTB62" s="104"/>
      <c r="VTC62" s="104"/>
      <c r="VTD62" s="104"/>
      <c r="VTE62" s="104"/>
      <c r="VTF62" s="104"/>
      <c r="VTG62" s="104"/>
      <c r="VTH62" s="104"/>
      <c r="VTI62" s="104"/>
      <c r="VTJ62" s="104"/>
      <c r="VTK62" s="104"/>
      <c r="VTL62" s="104"/>
      <c r="VTM62" s="104"/>
      <c r="VTN62" s="104"/>
      <c r="VTO62" s="104"/>
      <c r="VTP62" s="104"/>
      <c r="VTQ62" s="104"/>
      <c r="VTR62" s="104"/>
      <c r="VTS62" s="104"/>
      <c r="VTT62" s="104"/>
      <c r="VTU62" s="104"/>
      <c r="VTV62" s="104"/>
      <c r="VTW62" s="104"/>
      <c r="VTX62" s="104"/>
      <c r="VTY62" s="104"/>
      <c r="VTZ62" s="104"/>
      <c r="VUA62" s="104"/>
      <c r="VUB62" s="104"/>
      <c r="VUC62" s="104"/>
      <c r="VUD62" s="104"/>
      <c r="VUE62" s="104"/>
      <c r="VUF62" s="104"/>
      <c r="VUG62" s="104"/>
      <c r="VUH62" s="104"/>
      <c r="VUI62" s="104"/>
      <c r="VUJ62" s="104"/>
      <c r="VUK62" s="104"/>
      <c r="VUL62" s="104"/>
      <c r="VUM62" s="104"/>
      <c r="VUN62" s="104"/>
      <c r="VUO62" s="104"/>
      <c r="VUP62" s="104"/>
      <c r="VUQ62" s="104"/>
      <c r="VUR62" s="104"/>
      <c r="VUS62" s="104"/>
      <c r="VUT62" s="104"/>
      <c r="VUU62" s="104"/>
      <c r="VUV62" s="104"/>
      <c r="VUW62" s="104"/>
      <c r="VUX62" s="104"/>
      <c r="VUY62" s="104"/>
      <c r="VUZ62" s="104"/>
      <c r="VVA62" s="104"/>
      <c r="VVB62" s="104"/>
      <c r="VVC62" s="104"/>
      <c r="VVD62" s="104"/>
      <c r="VVE62" s="104"/>
      <c r="VVF62" s="104"/>
      <c r="VVG62" s="104"/>
      <c r="VVH62" s="104"/>
      <c r="VVI62" s="104"/>
      <c r="VVJ62" s="104"/>
      <c r="VVK62" s="104"/>
      <c r="VVL62" s="104"/>
      <c r="VVM62" s="104"/>
      <c r="VVN62" s="104"/>
      <c r="VVO62" s="104"/>
      <c r="VVP62" s="104"/>
      <c r="VVQ62" s="104"/>
      <c r="VVR62" s="104"/>
      <c r="VVS62" s="104"/>
      <c r="VVT62" s="104"/>
      <c r="VVU62" s="104"/>
      <c r="VVV62" s="104"/>
      <c r="VVW62" s="104"/>
      <c r="VVX62" s="104"/>
      <c r="VVY62" s="104"/>
      <c r="VVZ62" s="104"/>
      <c r="VWA62" s="104"/>
      <c r="VWB62" s="104"/>
      <c r="VWC62" s="104"/>
      <c r="VWD62" s="104"/>
      <c r="VWE62" s="104"/>
      <c r="VWF62" s="104"/>
      <c r="VWG62" s="104"/>
      <c r="VWH62" s="104"/>
      <c r="VWI62" s="104"/>
      <c r="VWJ62" s="104"/>
      <c r="VWK62" s="104"/>
      <c r="VWL62" s="104"/>
      <c r="VWM62" s="104"/>
      <c r="VWN62" s="104"/>
      <c r="VWO62" s="104"/>
      <c r="VWP62" s="104"/>
      <c r="VWQ62" s="104"/>
      <c r="VWR62" s="104"/>
      <c r="VWS62" s="104"/>
      <c r="VWT62" s="104"/>
      <c r="VWU62" s="104"/>
      <c r="VWV62" s="104"/>
      <c r="VWW62" s="104"/>
      <c r="VWX62" s="104"/>
      <c r="VWY62" s="104"/>
      <c r="VWZ62" s="104"/>
      <c r="VXA62" s="104"/>
      <c r="VXB62" s="104"/>
      <c r="VXC62" s="104"/>
      <c r="VXD62" s="104"/>
      <c r="VXE62" s="104"/>
      <c r="VXF62" s="104"/>
      <c r="VXG62" s="104"/>
      <c r="VXH62" s="104"/>
      <c r="VXI62" s="104"/>
      <c r="VXJ62" s="104"/>
      <c r="VXK62" s="104"/>
      <c r="VXL62" s="104"/>
      <c r="VXM62" s="104"/>
      <c r="VXN62" s="104"/>
      <c r="VXO62" s="104"/>
      <c r="VXP62" s="104"/>
      <c r="VXQ62" s="104"/>
      <c r="VXR62" s="104"/>
      <c r="VXS62" s="104"/>
      <c r="VXT62" s="104"/>
      <c r="VXU62" s="104"/>
      <c r="VXV62" s="104"/>
      <c r="VXW62" s="104"/>
      <c r="VXX62" s="104"/>
      <c r="VXY62" s="104"/>
      <c r="VXZ62" s="104"/>
      <c r="VYA62" s="104"/>
      <c r="VYB62" s="104"/>
      <c r="VYC62" s="104"/>
      <c r="VYD62" s="104"/>
      <c r="VYE62" s="104"/>
      <c r="VYF62" s="104"/>
      <c r="VYG62" s="104"/>
      <c r="VYH62" s="104"/>
      <c r="VYI62" s="104"/>
      <c r="VYJ62" s="104"/>
      <c r="VYK62" s="104"/>
      <c r="VYL62" s="104"/>
      <c r="VYM62" s="104"/>
      <c r="VYN62" s="104"/>
      <c r="VYO62" s="104"/>
      <c r="VYP62" s="104"/>
      <c r="VYQ62" s="104"/>
      <c r="VYR62" s="104"/>
      <c r="VYS62" s="104"/>
      <c r="VYT62" s="104"/>
      <c r="VYU62" s="104"/>
      <c r="VYV62" s="104"/>
      <c r="VYW62" s="104"/>
      <c r="VYX62" s="104"/>
      <c r="VYY62" s="104"/>
      <c r="VYZ62" s="104"/>
      <c r="VZA62" s="104"/>
      <c r="VZB62" s="104"/>
      <c r="VZC62" s="104"/>
      <c r="VZD62" s="104"/>
      <c r="VZE62" s="104"/>
      <c r="VZF62" s="104"/>
      <c r="VZG62" s="104"/>
      <c r="VZH62" s="104"/>
      <c r="VZI62" s="104"/>
      <c r="VZJ62" s="104"/>
      <c r="VZK62" s="104"/>
      <c r="VZL62" s="104"/>
      <c r="VZM62" s="104"/>
      <c r="VZN62" s="104"/>
      <c r="VZO62" s="104"/>
      <c r="VZP62" s="104"/>
      <c r="VZQ62" s="104"/>
      <c r="VZR62" s="104"/>
      <c r="VZS62" s="104"/>
      <c r="VZT62" s="104"/>
      <c r="VZU62" s="104"/>
      <c r="VZV62" s="104"/>
      <c r="VZW62" s="104"/>
      <c r="VZX62" s="104"/>
      <c r="VZY62" s="104"/>
      <c r="VZZ62" s="104"/>
      <c r="WAA62" s="104"/>
      <c r="WAB62" s="104"/>
      <c r="WAC62" s="104"/>
      <c r="WAD62" s="104"/>
      <c r="WAE62" s="104"/>
      <c r="WAF62" s="104"/>
      <c r="WAG62" s="104"/>
      <c r="WAH62" s="104"/>
      <c r="WAI62" s="104"/>
      <c r="WAJ62" s="104"/>
      <c r="WAK62" s="104"/>
      <c r="WAL62" s="104"/>
      <c r="WAM62" s="104"/>
      <c r="WAN62" s="104"/>
      <c r="WAO62" s="104"/>
      <c r="WAP62" s="104"/>
      <c r="WAQ62" s="104"/>
      <c r="WAR62" s="104"/>
      <c r="WAS62" s="104"/>
      <c r="WAT62" s="104"/>
      <c r="WAU62" s="104"/>
      <c r="WAV62" s="104"/>
      <c r="WAW62" s="104"/>
      <c r="WAX62" s="104"/>
      <c r="WAY62" s="104"/>
      <c r="WAZ62" s="104"/>
      <c r="WBA62" s="104"/>
      <c r="WBB62" s="104"/>
      <c r="WBC62" s="104"/>
      <c r="WBD62" s="104"/>
      <c r="WBE62" s="104"/>
      <c r="WBF62" s="104"/>
      <c r="WBG62" s="104"/>
      <c r="WBH62" s="104"/>
      <c r="WBI62" s="104"/>
      <c r="WBJ62" s="104"/>
      <c r="WBK62" s="104"/>
      <c r="WBL62" s="104"/>
      <c r="WBM62" s="104"/>
      <c r="WBN62" s="104"/>
      <c r="WBO62" s="104"/>
      <c r="WBP62" s="104"/>
      <c r="WBQ62" s="104"/>
      <c r="WBR62" s="104"/>
      <c r="WBS62" s="104"/>
      <c r="WBT62" s="104"/>
      <c r="WBU62" s="104"/>
      <c r="WBV62" s="104"/>
      <c r="WBW62" s="104"/>
      <c r="WBX62" s="104"/>
      <c r="WBY62" s="104"/>
      <c r="WBZ62" s="104"/>
      <c r="WCA62" s="104"/>
      <c r="WCB62" s="104"/>
      <c r="WCC62" s="104"/>
      <c r="WCD62" s="104"/>
      <c r="WCE62" s="104"/>
      <c r="WCF62" s="104"/>
      <c r="WCG62" s="104"/>
      <c r="WCH62" s="104"/>
      <c r="WCI62" s="104"/>
      <c r="WCJ62" s="104"/>
      <c r="WCK62" s="104"/>
      <c r="WCL62" s="104"/>
      <c r="WCM62" s="104"/>
      <c r="WCN62" s="104"/>
      <c r="WCO62" s="104"/>
      <c r="WCP62" s="104"/>
      <c r="WCQ62" s="104"/>
      <c r="WCR62" s="104"/>
      <c r="WCS62" s="104"/>
      <c r="WCT62" s="104"/>
      <c r="WCU62" s="104"/>
      <c r="WCV62" s="104"/>
      <c r="WCW62" s="104"/>
      <c r="WCX62" s="104"/>
      <c r="WCY62" s="104"/>
      <c r="WCZ62" s="104"/>
      <c r="WDA62" s="104"/>
      <c r="WDB62" s="104"/>
      <c r="WDC62" s="104"/>
      <c r="WDD62" s="104"/>
      <c r="WDE62" s="104"/>
      <c r="WDF62" s="104"/>
      <c r="WDG62" s="104"/>
      <c r="WDH62" s="104"/>
      <c r="WDI62" s="104"/>
      <c r="WDJ62" s="104"/>
      <c r="WDK62" s="104"/>
      <c r="WDL62" s="104"/>
      <c r="WDM62" s="104"/>
      <c r="WDN62" s="104"/>
      <c r="WDO62" s="104"/>
      <c r="WDP62" s="104"/>
      <c r="WDQ62" s="104"/>
      <c r="WDR62" s="104"/>
      <c r="WDS62" s="104"/>
      <c r="WDT62" s="104"/>
      <c r="WDU62" s="104"/>
      <c r="WDV62" s="104"/>
      <c r="WDW62" s="104"/>
      <c r="WDX62" s="104"/>
      <c r="WDY62" s="104"/>
      <c r="WDZ62" s="104"/>
      <c r="WEA62" s="104"/>
      <c r="WEB62" s="104"/>
      <c r="WEC62" s="104"/>
      <c r="WED62" s="104"/>
      <c r="WEE62" s="104"/>
      <c r="WEF62" s="104"/>
      <c r="WEG62" s="104"/>
      <c r="WEH62" s="104"/>
      <c r="WEI62" s="104"/>
      <c r="WEJ62" s="104"/>
      <c r="WEK62" s="104"/>
      <c r="WEL62" s="104"/>
      <c r="WEM62" s="104"/>
      <c r="WEN62" s="104"/>
      <c r="WEO62" s="104"/>
      <c r="WEP62" s="104"/>
      <c r="WEQ62" s="104"/>
      <c r="WER62" s="104"/>
      <c r="WES62" s="104"/>
      <c r="WET62" s="104"/>
      <c r="WEU62" s="104"/>
      <c r="WEV62" s="104"/>
      <c r="WEW62" s="104"/>
      <c r="WEX62" s="104"/>
      <c r="WEY62" s="104"/>
      <c r="WEZ62" s="104"/>
      <c r="WFA62" s="104"/>
      <c r="WFB62" s="104"/>
      <c r="WFC62" s="104"/>
      <c r="WFD62" s="104"/>
      <c r="WFE62" s="104"/>
      <c r="WFF62" s="104"/>
      <c r="WFG62" s="104"/>
      <c r="WFH62" s="104"/>
      <c r="WFI62" s="104"/>
      <c r="WFJ62" s="104"/>
      <c r="WFK62" s="104"/>
      <c r="WFL62" s="104"/>
      <c r="WFM62" s="104"/>
      <c r="WFN62" s="104"/>
      <c r="WFO62" s="104"/>
      <c r="WFP62" s="104"/>
      <c r="WFQ62" s="104"/>
      <c r="WFR62" s="104"/>
      <c r="WFS62" s="104"/>
      <c r="WFT62" s="104"/>
      <c r="WFU62" s="104"/>
      <c r="WFV62" s="104"/>
      <c r="WFW62" s="104"/>
      <c r="WFX62" s="104"/>
      <c r="WFY62" s="104"/>
      <c r="WFZ62" s="104"/>
      <c r="WGA62" s="104"/>
      <c r="WGB62" s="104"/>
      <c r="WGC62" s="104"/>
      <c r="WGD62" s="104"/>
      <c r="WGE62" s="104"/>
      <c r="WGF62" s="104"/>
      <c r="WGG62" s="104"/>
      <c r="WGH62" s="104"/>
      <c r="WGI62" s="104"/>
      <c r="WGJ62" s="104"/>
      <c r="WGK62" s="104"/>
      <c r="WGL62" s="104"/>
      <c r="WGM62" s="104"/>
      <c r="WGN62" s="104"/>
      <c r="WGO62" s="104"/>
      <c r="WGP62" s="104"/>
      <c r="WGQ62" s="104"/>
      <c r="WGR62" s="104"/>
      <c r="WGS62" s="104"/>
      <c r="WGT62" s="104"/>
      <c r="WGU62" s="104"/>
      <c r="WGV62" s="104"/>
      <c r="WGW62" s="104"/>
      <c r="WGX62" s="104"/>
      <c r="WGY62" s="104"/>
      <c r="WGZ62" s="104"/>
      <c r="WHA62" s="104"/>
      <c r="WHB62" s="104"/>
      <c r="WHC62" s="104"/>
      <c r="WHD62" s="104"/>
      <c r="WHE62" s="104"/>
      <c r="WHF62" s="104"/>
      <c r="WHG62" s="104"/>
      <c r="WHH62" s="104"/>
      <c r="WHI62" s="104"/>
      <c r="WHJ62" s="104"/>
      <c r="WHK62" s="104"/>
      <c r="WHL62" s="104"/>
      <c r="WHM62" s="104"/>
      <c r="WHN62" s="104"/>
      <c r="WHO62" s="104"/>
      <c r="WHP62" s="104"/>
      <c r="WHQ62" s="104"/>
      <c r="WHR62" s="104"/>
      <c r="WHS62" s="104"/>
      <c r="WHT62" s="104"/>
      <c r="WHU62" s="104"/>
      <c r="WHV62" s="104"/>
      <c r="WHW62" s="104"/>
      <c r="WHX62" s="104"/>
      <c r="WHY62" s="104"/>
      <c r="WHZ62" s="104"/>
      <c r="WIA62" s="104"/>
      <c r="WIB62" s="104"/>
      <c r="WIC62" s="104"/>
      <c r="WID62" s="104"/>
      <c r="WIE62" s="104"/>
      <c r="WIF62" s="104"/>
      <c r="WIG62" s="104"/>
      <c r="WIH62" s="104"/>
      <c r="WII62" s="104"/>
      <c r="WIJ62" s="104"/>
      <c r="WIK62" s="104"/>
      <c r="WIL62" s="104"/>
      <c r="WIM62" s="104"/>
      <c r="WIN62" s="104"/>
      <c r="WIO62" s="104"/>
      <c r="WIP62" s="104"/>
      <c r="WIQ62" s="104"/>
      <c r="WIR62" s="104"/>
      <c r="WIS62" s="104"/>
      <c r="WIT62" s="104"/>
      <c r="WIU62" s="104"/>
      <c r="WIV62" s="104"/>
      <c r="WIW62" s="104"/>
      <c r="WIX62" s="104"/>
      <c r="WIY62" s="104"/>
      <c r="WIZ62" s="104"/>
      <c r="WJA62" s="104"/>
      <c r="WJB62" s="104"/>
      <c r="WJC62" s="104"/>
      <c r="WJD62" s="104"/>
      <c r="WJE62" s="104"/>
      <c r="WJF62" s="104"/>
      <c r="WJG62" s="104"/>
      <c r="WJH62" s="104"/>
      <c r="WJI62" s="104"/>
      <c r="WJJ62" s="104"/>
      <c r="WJK62" s="104"/>
      <c r="WJL62" s="104"/>
      <c r="WJM62" s="104"/>
      <c r="WJN62" s="104"/>
      <c r="WJO62" s="104"/>
      <c r="WJP62" s="104"/>
      <c r="WJQ62" s="104"/>
      <c r="WJR62" s="104"/>
      <c r="WJS62" s="104"/>
      <c r="WJT62" s="104"/>
      <c r="WJU62" s="104"/>
      <c r="WJV62" s="104"/>
      <c r="WJW62" s="104"/>
      <c r="WJX62" s="104"/>
      <c r="WJY62" s="104"/>
      <c r="WJZ62" s="104"/>
      <c r="WKA62" s="104"/>
      <c r="WKB62" s="104"/>
      <c r="WKC62" s="104"/>
      <c r="WKD62" s="104"/>
      <c r="WKE62" s="104"/>
      <c r="WKF62" s="104"/>
      <c r="WKG62" s="104"/>
      <c r="WKH62" s="104"/>
      <c r="WKI62" s="104"/>
      <c r="WKJ62" s="104"/>
      <c r="WKK62" s="104"/>
      <c r="WKL62" s="104"/>
      <c r="WKM62" s="104"/>
      <c r="WKN62" s="104"/>
      <c r="WKO62" s="104"/>
      <c r="WKP62" s="104"/>
      <c r="WKQ62" s="104"/>
      <c r="WKR62" s="104"/>
      <c r="WKS62" s="104"/>
      <c r="WKT62" s="104"/>
      <c r="WKU62" s="104"/>
      <c r="WKV62" s="104"/>
      <c r="WKW62" s="104"/>
      <c r="WKX62" s="104"/>
      <c r="WKY62" s="104"/>
      <c r="WKZ62" s="104"/>
      <c r="WLA62" s="104"/>
      <c r="WLB62" s="104"/>
      <c r="WLC62" s="104"/>
      <c r="WLD62" s="104"/>
      <c r="WLE62" s="104"/>
      <c r="WLF62" s="104"/>
      <c r="WLG62" s="104"/>
      <c r="WLH62" s="104"/>
      <c r="WLI62" s="104"/>
      <c r="WLJ62" s="104"/>
      <c r="WLK62" s="104"/>
      <c r="WLL62" s="104"/>
      <c r="WLM62" s="104"/>
      <c r="WLN62" s="104"/>
      <c r="WLO62" s="104"/>
      <c r="WLP62" s="104"/>
      <c r="WLQ62" s="104"/>
      <c r="WLR62" s="104"/>
      <c r="WLS62" s="104"/>
      <c r="WLT62" s="104"/>
      <c r="WLU62" s="104"/>
      <c r="WLV62" s="104"/>
      <c r="WLW62" s="104"/>
      <c r="WLX62" s="104"/>
      <c r="WLY62" s="104"/>
      <c r="WLZ62" s="104"/>
      <c r="WMA62" s="104"/>
      <c r="WMB62" s="104"/>
      <c r="WMC62" s="104"/>
      <c r="WMD62" s="104"/>
      <c r="WME62" s="104"/>
      <c r="WMF62" s="104"/>
      <c r="WMG62" s="104"/>
      <c r="WMH62" s="104"/>
      <c r="WMI62" s="104"/>
      <c r="WMJ62" s="104"/>
      <c r="WMK62" s="104"/>
      <c r="WML62" s="104"/>
      <c r="WMM62" s="104"/>
      <c r="WMN62" s="104"/>
      <c r="WMO62" s="104"/>
      <c r="WMP62" s="104"/>
      <c r="WMQ62" s="104"/>
      <c r="WMR62" s="104"/>
      <c r="WMS62" s="104"/>
      <c r="WMT62" s="104"/>
      <c r="WMU62" s="104"/>
      <c r="WMV62" s="104"/>
      <c r="WMW62" s="104"/>
      <c r="WMX62" s="104"/>
      <c r="WMY62" s="104"/>
      <c r="WMZ62" s="104"/>
      <c r="WNA62" s="104"/>
      <c r="WNB62" s="104"/>
      <c r="WNC62" s="104"/>
      <c r="WND62" s="104"/>
      <c r="WNE62" s="104"/>
      <c r="WNF62" s="104"/>
      <c r="WNG62" s="104"/>
      <c r="WNH62" s="104"/>
      <c r="WNI62" s="104"/>
      <c r="WNJ62" s="104"/>
      <c r="WNK62" s="104"/>
      <c r="WNL62" s="104"/>
      <c r="WNM62" s="104"/>
      <c r="WNN62" s="104"/>
      <c r="WNO62" s="104"/>
      <c r="WNP62" s="104"/>
      <c r="WNQ62" s="104"/>
      <c r="WNR62" s="104"/>
      <c r="WNS62" s="104"/>
      <c r="WNT62" s="104"/>
      <c r="WNU62" s="104"/>
      <c r="WNV62" s="104"/>
      <c r="WNW62" s="104"/>
      <c r="WNX62" s="104"/>
      <c r="WNY62" s="104"/>
      <c r="WNZ62" s="104"/>
      <c r="WOA62" s="104"/>
      <c r="WOB62" s="104"/>
      <c r="WOC62" s="104"/>
      <c r="WOD62" s="104"/>
      <c r="WOE62" s="104"/>
      <c r="WOF62" s="104"/>
      <c r="WOG62" s="104"/>
      <c r="WOH62" s="104"/>
      <c r="WOI62" s="104"/>
      <c r="WOJ62" s="104"/>
      <c r="WOK62" s="104"/>
      <c r="WOL62" s="104"/>
      <c r="WOM62" s="104"/>
      <c r="WON62" s="104"/>
      <c r="WOO62" s="104"/>
      <c r="WOP62" s="104"/>
      <c r="WOQ62" s="104"/>
      <c r="WOR62" s="104"/>
      <c r="WOS62" s="104"/>
      <c r="WOT62" s="104"/>
      <c r="WOU62" s="104"/>
      <c r="WOV62" s="104"/>
      <c r="WOW62" s="104"/>
      <c r="WOX62" s="104"/>
      <c r="WOY62" s="104"/>
      <c r="WOZ62" s="104"/>
      <c r="WPA62" s="104"/>
      <c r="WPB62" s="104"/>
      <c r="WPC62" s="104"/>
      <c r="WPD62" s="104"/>
      <c r="WPE62" s="104"/>
      <c r="WPF62" s="104"/>
      <c r="WPG62" s="104"/>
      <c r="WPH62" s="104"/>
      <c r="WPI62" s="104"/>
      <c r="WPJ62" s="104"/>
      <c r="WPK62" s="104"/>
      <c r="WPL62" s="104"/>
      <c r="WPM62" s="104"/>
      <c r="WPN62" s="104"/>
      <c r="WPO62" s="104"/>
      <c r="WPP62" s="104"/>
      <c r="WPQ62" s="104"/>
      <c r="WPR62" s="104"/>
      <c r="WPS62" s="104"/>
      <c r="WPT62" s="104"/>
      <c r="WPU62" s="104"/>
      <c r="WPV62" s="104"/>
      <c r="WPW62" s="104"/>
      <c r="WPX62" s="104"/>
      <c r="WPY62" s="104"/>
      <c r="WPZ62" s="104"/>
      <c r="WQA62" s="104"/>
      <c r="WQB62" s="104"/>
      <c r="WQC62" s="104"/>
      <c r="WQD62" s="104"/>
      <c r="WQE62" s="104"/>
      <c r="WQF62" s="104"/>
      <c r="WQG62" s="104"/>
      <c r="WQH62" s="104"/>
      <c r="WQI62" s="104"/>
      <c r="WQJ62" s="104"/>
      <c r="WQK62" s="104"/>
      <c r="WQL62" s="104"/>
      <c r="WQM62" s="104"/>
      <c r="WQN62" s="104"/>
      <c r="WQO62" s="104"/>
      <c r="WQP62" s="104"/>
      <c r="WQQ62" s="104"/>
      <c r="WQR62" s="104"/>
      <c r="WQS62" s="104"/>
      <c r="WQT62" s="104"/>
      <c r="WQU62" s="104"/>
      <c r="WQV62" s="104"/>
      <c r="WQW62" s="104"/>
      <c r="WQX62" s="104"/>
      <c r="WQY62" s="104"/>
      <c r="WQZ62" s="104"/>
      <c r="WRA62" s="104"/>
      <c r="WRB62" s="104"/>
      <c r="WRC62" s="104"/>
      <c r="WRD62" s="104"/>
      <c r="WRE62" s="104"/>
      <c r="WRF62" s="104"/>
      <c r="WRG62" s="104"/>
      <c r="WRH62" s="104"/>
      <c r="WRI62" s="104"/>
      <c r="WRJ62" s="104"/>
      <c r="WRK62" s="104"/>
      <c r="WRL62" s="104"/>
      <c r="WRM62" s="104"/>
      <c r="WRN62" s="104"/>
      <c r="WRO62" s="104"/>
      <c r="WRP62" s="104"/>
      <c r="WRQ62" s="104"/>
      <c r="WRR62" s="104"/>
      <c r="WRS62" s="104"/>
      <c r="WRT62" s="104"/>
      <c r="WRU62" s="104"/>
      <c r="WRV62" s="104"/>
      <c r="WRW62" s="104"/>
      <c r="WRX62" s="104"/>
      <c r="WRY62" s="104"/>
      <c r="WRZ62" s="104"/>
      <c r="WSA62" s="104"/>
      <c r="WSB62" s="104"/>
      <c r="WSC62" s="104"/>
      <c r="WSD62" s="104"/>
      <c r="WSE62" s="104"/>
      <c r="WSF62" s="104"/>
      <c r="WSG62" s="104"/>
      <c r="WSH62" s="104"/>
      <c r="WSI62" s="104"/>
      <c r="WSJ62" s="104"/>
      <c r="WSK62" s="104"/>
      <c r="WSL62" s="104"/>
      <c r="WSM62" s="104"/>
      <c r="WSN62" s="104"/>
      <c r="WSO62" s="104"/>
      <c r="WSP62" s="104"/>
      <c r="WSQ62" s="104"/>
      <c r="WSR62" s="104"/>
      <c r="WSS62" s="104"/>
      <c r="WST62" s="104"/>
      <c r="WSU62" s="104"/>
      <c r="WSV62" s="104"/>
      <c r="WSW62" s="104"/>
      <c r="WSX62" s="104"/>
      <c r="WSY62" s="104"/>
      <c r="WSZ62" s="104"/>
      <c r="WTA62" s="104"/>
      <c r="WTB62" s="104"/>
      <c r="WTC62" s="104"/>
      <c r="WTD62" s="104"/>
      <c r="WTE62" s="104"/>
      <c r="WTF62" s="104"/>
      <c r="WTG62" s="104"/>
      <c r="WTH62" s="104"/>
      <c r="WTI62" s="104"/>
      <c r="WTJ62" s="104"/>
      <c r="WTK62" s="104"/>
      <c r="WTL62" s="104"/>
      <c r="WTM62" s="104"/>
      <c r="WTN62" s="104"/>
      <c r="WTO62" s="104"/>
      <c r="WTP62" s="104"/>
      <c r="WTQ62" s="104"/>
      <c r="WTR62" s="104"/>
      <c r="WTS62" s="104"/>
      <c r="WTT62" s="104"/>
      <c r="WTU62" s="104"/>
      <c r="WTV62" s="104"/>
      <c r="WTW62" s="104"/>
      <c r="WTX62" s="104"/>
      <c r="WTY62" s="104"/>
      <c r="WTZ62" s="104"/>
      <c r="WUA62" s="104"/>
      <c r="WUB62" s="104"/>
      <c r="WUC62" s="104"/>
      <c r="WUD62" s="104"/>
      <c r="WUE62" s="104"/>
      <c r="WUF62" s="104"/>
      <c r="WUG62" s="104"/>
      <c r="WUH62" s="104"/>
      <c r="WUI62" s="104"/>
      <c r="WUJ62" s="104"/>
      <c r="WUK62" s="104"/>
      <c r="WUL62" s="104"/>
      <c r="WUM62" s="104"/>
      <c r="WUN62" s="104"/>
      <c r="WUO62" s="104"/>
      <c r="WUP62" s="104"/>
      <c r="WUQ62" s="104"/>
      <c r="WUR62" s="104"/>
      <c r="WUS62" s="104"/>
      <c r="WUT62" s="104"/>
      <c r="WUU62" s="104"/>
      <c r="WUV62" s="104"/>
      <c r="WUW62" s="104"/>
      <c r="WUX62" s="104"/>
      <c r="WUY62" s="104"/>
      <c r="WUZ62" s="104"/>
      <c r="WVA62" s="104"/>
      <c r="WVB62" s="104"/>
      <c r="WVC62" s="104"/>
      <c r="WVD62" s="104"/>
      <c r="WVE62" s="104"/>
      <c r="WVF62" s="104"/>
      <c r="WVG62" s="104"/>
      <c r="WVH62" s="104"/>
      <c r="WVI62" s="104"/>
      <c r="WVJ62" s="104"/>
      <c r="WVK62" s="104"/>
      <c r="WVL62" s="104"/>
      <c r="WVM62" s="104"/>
      <c r="WVN62" s="104"/>
      <c r="WVO62" s="104"/>
      <c r="WVP62" s="104"/>
      <c r="WVQ62" s="104"/>
      <c r="WVR62" s="104"/>
      <c r="WVS62" s="104"/>
      <c r="WVT62" s="104"/>
      <c r="WVU62" s="104"/>
      <c r="WVV62" s="104"/>
      <c r="WVW62" s="104"/>
      <c r="WVX62" s="104"/>
      <c r="WVY62" s="104"/>
      <c r="WVZ62" s="104"/>
      <c r="WWA62" s="104"/>
      <c r="WWB62" s="104"/>
      <c r="WWC62" s="104"/>
      <c r="WWD62" s="104"/>
      <c r="WWE62" s="104"/>
      <c r="WWF62" s="104"/>
      <c r="WWG62" s="104"/>
      <c r="WWH62" s="104"/>
      <c r="WWI62" s="104"/>
      <c r="WWJ62" s="104"/>
      <c r="WWK62" s="104"/>
      <c r="WWL62" s="104"/>
      <c r="WWM62" s="104"/>
      <c r="WWN62" s="104"/>
      <c r="WWO62" s="104"/>
      <c r="WWP62" s="104"/>
      <c r="WWQ62" s="104"/>
      <c r="WWR62" s="104"/>
      <c r="WWS62" s="104"/>
      <c r="WWT62" s="104"/>
      <c r="WWU62" s="104"/>
      <c r="WWV62" s="104"/>
      <c r="WWW62" s="104"/>
      <c r="WWX62" s="104"/>
      <c r="WWY62" s="104"/>
      <c r="WWZ62" s="104"/>
      <c r="WXA62" s="104"/>
      <c r="WXB62" s="104"/>
      <c r="WXC62" s="104"/>
      <c r="WXD62" s="104"/>
      <c r="WXE62" s="104"/>
      <c r="WXF62" s="104"/>
      <c r="WXG62" s="104"/>
      <c r="WXH62" s="104"/>
      <c r="WXI62" s="104"/>
      <c r="WXJ62" s="104"/>
      <c r="WXK62" s="104"/>
      <c r="WXL62" s="104"/>
      <c r="WXM62" s="104"/>
      <c r="WXN62" s="104"/>
      <c r="WXO62" s="104"/>
      <c r="WXP62" s="104"/>
      <c r="WXQ62" s="104"/>
      <c r="WXR62" s="104"/>
      <c r="WXS62" s="104"/>
      <c r="WXT62" s="104"/>
      <c r="WXU62" s="104"/>
      <c r="WXV62" s="104"/>
      <c r="WXW62" s="104"/>
      <c r="WXX62" s="104"/>
      <c r="WXY62" s="104"/>
      <c r="WXZ62" s="104"/>
      <c r="WYA62" s="104"/>
      <c r="WYB62" s="104"/>
      <c r="WYC62" s="104"/>
      <c r="WYD62" s="104"/>
      <c r="WYE62" s="104"/>
      <c r="WYF62" s="104"/>
      <c r="WYG62" s="104"/>
      <c r="WYH62" s="104"/>
      <c r="WYI62" s="104"/>
      <c r="WYJ62" s="104"/>
      <c r="WYK62" s="104"/>
      <c r="WYL62" s="104"/>
      <c r="WYM62" s="104"/>
      <c r="WYN62" s="104"/>
      <c r="WYO62" s="104"/>
      <c r="WYP62" s="104"/>
      <c r="WYQ62" s="104"/>
      <c r="WYR62" s="104"/>
      <c r="WYS62" s="104"/>
      <c r="WYT62" s="104"/>
      <c r="WYU62" s="104"/>
      <c r="WYV62" s="104"/>
      <c r="WYW62" s="104"/>
      <c r="WYX62" s="104"/>
      <c r="WYY62" s="104"/>
      <c r="WYZ62" s="104"/>
      <c r="WZA62" s="104"/>
      <c r="WZB62" s="104"/>
      <c r="WZC62" s="104"/>
      <c r="WZD62" s="104"/>
      <c r="WZE62" s="104"/>
      <c r="WZF62" s="104"/>
      <c r="WZG62" s="104"/>
      <c r="WZH62" s="104"/>
      <c r="WZI62" s="104"/>
      <c r="WZJ62" s="104"/>
      <c r="WZK62" s="104"/>
      <c r="WZL62" s="104"/>
      <c r="WZM62" s="104"/>
      <c r="WZN62" s="104"/>
      <c r="WZO62" s="104"/>
      <c r="WZP62" s="104"/>
      <c r="WZQ62" s="104"/>
      <c r="WZR62" s="104"/>
      <c r="WZS62" s="104"/>
      <c r="WZT62" s="104"/>
      <c r="WZU62" s="104"/>
      <c r="WZV62" s="104"/>
      <c r="WZW62" s="104"/>
      <c r="WZX62" s="104"/>
      <c r="WZY62" s="104"/>
      <c r="WZZ62" s="104"/>
      <c r="XAA62" s="104"/>
      <c r="XAB62" s="104"/>
      <c r="XAC62" s="104"/>
      <c r="XAD62" s="104"/>
      <c r="XAE62" s="104"/>
      <c r="XAF62" s="104"/>
      <c r="XAG62" s="104"/>
      <c r="XAH62" s="104"/>
      <c r="XAI62" s="104"/>
      <c r="XAJ62" s="104"/>
      <c r="XAK62" s="104"/>
      <c r="XAL62" s="104"/>
      <c r="XAM62" s="104"/>
      <c r="XAN62" s="104"/>
      <c r="XAO62" s="104"/>
      <c r="XAP62" s="104"/>
      <c r="XAQ62" s="104"/>
      <c r="XAR62" s="104"/>
      <c r="XAS62" s="104"/>
      <c r="XAT62" s="104"/>
      <c r="XAU62" s="104"/>
      <c r="XAV62" s="104"/>
      <c r="XAW62" s="104"/>
      <c r="XAX62" s="104"/>
      <c r="XAY62" s="104"/>
      <c r="XAZ62" s="104"/>
      <c r="XBA62" s="104"/>
      <c r="XBB62" s="104"/>
      <c r="XBC62" s="104"/>
      <c r="XBD62" s="104"/>
      <c r="XBE62" s="104"/>
      <c r="XBF62" s="104"/>
      <c r="XBG62" s="104"/>
      <c r="XBH62" s="104"/>
      <c r="XBI62" s="104"/>
      <c r="XBJ62" s="104"/>
      <c r="XBK62" s="104"/>
      <c r="XBL62" s="104"/>
      <c r="XBM62" s="104"/>
      <c r="XBN62" s="104"/>
      <c r="XBO62" s="104"/>
      <c r="XBP62" s="104"/>
      <c r="XBQ62" s="104"/>
      <c r="XBR62" s="104"/>
      <c r="XBS62" s="104"/>
      <c r="XBT62" s="104"/>
      <c r="XBU62" s="104"/>
      <c r="XBV62" s="104"/>
      <c r="XBW62" s="104"/>
      <c r="XBX62" s="104"/>
      <c r="XBY62" s="104"/>
      <c r="XBZ62" s="104"/>
      <c r="XCA62" s="104"/>
      <c r="XCB62" s="104"/>
      <c r="XCC62" s="104"/>
      <c r="XCD62" s="104"/>
      <c r="XCE62" s="104"/>
      <c r="XCF62" s="104"/>
      <c r="XCG62" s="104"/>
      <c r="XCH62" s="104"/>
      <c r="XCI62" s="104"/>
      <c r="XCJ62" s="104"/>
      <c r="XCK62" s="104"/>
      <c r="XCL62" s="104"/>
      <c r="XCM62" s="104"/>
      <c r="XCN62" s="104"/>
      <c r="XCO62" s="104"/>
      <c r="XCP62" s="104"/>
      <c r="XCQ62" s="104"/>
      <c r="XCR62" s="104"/>
      <c r="XCS62" s="104"/>
      <c r="XCT62" s="104"/>
      <c r="XCU62" s="104"/>
      <c r="XCV62" s="104"/>
      <c r="XCW62" s="104"/>
      <c r="XCX62" s="104"/>
      <c r="XCY62" s="104"/>
      <c r="XCZ62" s="104"/>
      <c r="XDA62" s="104"/>
      <c r="XDB62" s="104"/>
      <c r="XDC62" s="104"/>
      <c r="XDD62" s="104"/>
      <c r="XDE62" s="104"/>
      <c r="XDF62" s="104"/>
      <c r="XDG62" s="104"/>
      <c r="XDH62" s="104"/>
      <c r="XDI62" s="104"/>
      <c r="XDJ62" s="104"/>
      <c r="XDK62" s="104"/>
      <c r="XDL62" s="104"/>
      <c r="XDM62" s="104"/>
      <c r="XDN62" s="104"/>
      <c r="XDO62" s="104"/>
      <c r="XDP62" s="104"/>
      <c r="XDQ62" s="104"/>
      <c r="XDR62" s="104"/>
      <c r="XDS62" s="104"/>
      <c r="XDT62" s="104"/>
    </row>
    <row r="63" spans="1:16348" s="99" customFormat="1" ht="27" customHeight="1" x14ac:dyDescent="0.25">
      <c r="A63" s="60">
        <v>34</v>
      </c>
      <c r="B63" s="86">
        <v>1</v>
      </c>
      <c r="C63" s="60" t="s">
        <v>450</v>
      </c>
      <c r="D63" s="60" t="s">
        <v>451</v>
      </c>
      <c r="E63" s="157" t="s">
        <v>838</v>
      </c>
      <c r="F63" s="127" t="s">
        <v>839</v>
      </c>
      <c r="G63" s="119" t="s">
        <v>543</v>
      </c>
      <c r="H63" s="161" t="s">
        <v>791</v>
      </c>
      <c r="I63" s="119" t="s">
        <v>484</v>
      </c>
      <c r="J63" s="90" t="s">
        <v>791</v>
      </c>
      <c r="K63" s="119" t="s">
        <v>543</v>
      </c>
      <c r="L63" s="91" t="s">
        <v>840</v>
      </c>
      <c r="M63" s="92" t="str">
        <f t="shared" si="0"/>
        <v>Software</v>
      </c>
      <c r="N63" s="92" t="str">
        <f t="shared" si="1"/>
        <v>Software</v>
      </c>
      <c r="O63" s="92" t="str">
        <f t="shared" si="2"/>
        <v>Framework Support</v>
      </c>
      <c r="P63" s="113"/>
      <c r="Q63" s="95"/>
      <c r="R63" s="91" t="s">
        <v>841</v>
      </c>
      <c r="S63" s="103" t="s">
        <v>841</v>
      </c>
      <c r="T63" s="103" t="s">
        <v>841</v>
      </c>
      <c r="U63" s="103" t="s">
        <v>841</v>
      </c>
      <c r="V63" s="103" t="s">
        <v>841</v>
      </c>
      <c r="W63" s="103" t="s">
        <v>841</v>
      </c>
      <c r="X63" s="103" t="s">
        <v>841</v>
      </c>
      <c r="Y63" s="103" t="s">
        <v>841</v>
      </c>
      <c r="Z63" s="103" t="s">
        <v>841</v>
      </c>
      <c r="AA63" s="103" t="s">
        <v>841</v>
      </c>
      <c r="AB63" s="103" t="s">
        <v>841</v>
      </c>
      <c r="AC63" s="103" t="s">
        <v>841</v>
      </c>
      <c r="AD63" s="103" t="s">
        <v>841</v>
      </c>
      <c r="AE63" s="103" t="s">
        <v>841</v>
      </c>
      <c r="AF63" s="103" t="s">
        <v>841</v>
      </c>
      <c r="AG63" s="103" t="s">
        <v>841</v>
      </c>
      <c r="AH63" s="210" t="s">
        <v>841</v>
      </c>
      <c r="AI63" s="103" t="s">
        <v>841</v>
      </c>
      <c r="AJ63" s="103" t="s">
        <v>841</v>
      </c>
      <c r="AK63" s="103" t="s">
        <v>841</v>
      </c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</row>
    <row r="64" spans="1:16348" s="99" customFormat="1" ht="27" customHeight="1" x14ac:dyDescent="0.25">
      <c r="A64" s="60">
        <v>34</v>
      </c>
      <c r="B64" s="86">
        <v>1</v>
      </c>
      <c r="C64" s="60" t="s">
        <v>450</v>
      </c>
      <c r="D64" s="60" t="s">
        <v>451</v>
      </c>
      <c r="E64" s="157" t="s">
        <v>842</v>
      </c>
      <c r="F64" s="127" t="s">
        <v>843</v>
      </c>
      <c r="G64" s="119" t="s">
        <v>543</v>
      </c>
      <c r="H64" s="92" t="s">
        <v>791</v>
      </c>
      <c r="I64" s="119" t="s">
        <v>484</v>
      </c>
      <c r="J64" s="104" t="s">
        <v>791</v>
      </c>
      <c r="K64" s="119" t="s">
        <v>844</v>
      </c>
      <c r="L64" s="92" t="s">
        <v>845</v>
      </c>
      <c r="M64" s="92" t="str">
        <f t="shared" si="0"/>
        <v>Software</v>
      </c>
      <c r="N64" s="92" t="str">
        <f t="shared" si="1"/>
        <v>Software</v>
      </c>
      <c r="O64" s="92" t="str">
        <f t="shared" si="2"/>
        <v>Multilanguage Support</v>
      </c>
      <c r="P64" s="92"/>
      <c r="Q64" s="95"/>
      <c r="R64" s="92" t="s">
        <v>846</v>
      </c>
      <c r="S64" s="103" t="s">
        <v>846</v>
      </c>
      <c r="T64" s="103" t="s">
        <v>846</v>
      </c>
      <c r="U64" s="103" t="s">
        <v>846</v>
      </c>
      <c r="V64" s="103" t="s">
        <v>846</v>
      </c>
      <c r="W64" s="103" t="s">
        <v>846</v>
      </c>
      <c r="X64" s="103" t="s">
        <v>846</v>
      </c>
      <c r="Y64" s="103" t="s">
        <v>846</v>
      </c>
      <c r="Z64" s="103" t="s">
        <v>846</v>
      </c>
      <c r="AA64" s="103" t="s">
        <v>846</v>
      </c>
      <c r="AB64" s="103" t="s">
        <v>846</v>
      </c>
      <c r="AC64" s="103" t="s">
        <v>846</v>
      </c>
      <c r="AD64" s="103" t="s">
        <v>847</v>
      </c>
      <c r="AE64" s="103" t="s">
        <v>847</v>
      </c>
      <c r="AF64" s="103" t="s">
        <v>847</v>
      </c>
      <c r="AG64" s="103" t="s">
        <v>847</v>
      </c>
      <c r="AH64" s="210" t="s">
        <v>847</v>
      </c>
      <c r="AI64" s="103" t="s">
        <v>847</v>
      </c>
      <c r="AJ64" s="103" t="s">
        <v>847</v>
      </c>
      <c r="AK64" s="103" t="s">
        <v>847</v>
      </c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2"/>
      <c r="BI64" s="102"/>
      <c r="BJ64" s="102"/>
      <c r="BK64" s="102"/>
      <c r="BL64" s="102"/>
    </row>
    <row r="65" spans="1:64" s="99" customFormat="1" ht="27" customHeight="1" x14ac:dyDescent="0.25">
      <c r="A65" s="60">
        <v>34</v>
      </c>
      <c r="B65" s="86">
        <v>1</v>
      </c>
      <c r="C65" s="60" t="s">
        <v>450</v>
      </c>
      <c r="D65" s="60" t="s">
        <v>451</v>
      </c>
      <c r="E65" s="153" t="s">
        <v>848</v>
      </c>
      <c r="F65" s="154" t="s">
        <v>849</v>
      </c>
      <c r="G65" s="119" t="s">
        <v>543</v>
      </c>
      <c r="H65" s="162" t="s">
        <v>791</v>
      </c>
      <c r="I65" s="163" t="s">
        <v>850</v>
      </c>
      <c r="J65" s="164" t="s">
        <v>791</v>
      </c>
      <c r="K65" s="165" t="s">
        <v>851</v>
      </c>
      <c r="L65" s="166" t="s">
        <v>852</v>
      </c>
      <c r="M65" s="92" t="str">
        <f t="shared" si="0"/>
        <v>Software</v>
      </c>
      <c r="N65" s="92" t="str">
        <f t="shared" si="1"/>
        <v>Software</v>
      </c>
      <c r="O65" s="92" t="str">
        <f t="shared" si="2"/>
        <v>SDK</v>
      </c>
      <c r="P65" s="94"/>
      <c r="Q65" s="95"/>
      <c r="R65" s="103" t="s">
        <v>853</v>
      </c>
      <c r="S65" s="103" t="s">
        <v>854</v>
      </c>
      <c r="T65" s="103" t="s">
        <v>855</v>
      </c>
      <c r="U65" s="103" t="s">
        <v>856</v>
      </c>
      <c r="V65" s="103" t="s">
        <v>854</v>
      </c>
      <c r="W65" s="103" t="s">
        <v>855</v>
      </c>
      <c r="X65" s="103" t="s">
        <v>856</v>
      </c>
      <c r="Y65" s="103" t="s">
        <v>857</v>
      </c>
      <c r="Z65" s="103" t="s">
        <v>858</v>
      </c>
      <c r="AA65" s="167" t="s">
        <v>854</v>
      </c>
      <c r="AB65" s="168" t="s">
        <v>854</v>
      </c>
      <c r="AC65" s="168" t="s">
        <v>854</v>
      </c>
      <c r="AD65" s="103" t="s">
        <v>859</v>
      </c>
      <c r="AE65" s="103" t="s">
        <v>859</v>
      </c>
      <c r="AF65" s="103" t="s">
        <v>859</v>
      </c>
      <c r="AG65" s="103" t="s">
        <v>859</v>
      </c>
      <c r="AH65" s="210" t="s">
        <v>859</v>
      </c>
      <c r="AI65" s="103" t="s">
        <v>859</v>
      </c>
      <c r="AJ65" s="103" t="s">
        <v>859</v>
      </c>
      <c r="AK65" s="103" t="s">
        <v>859</v>
      </c>
      <c r="AL65" s="90"/>
      <c r="AM65" s="90"/>
      <c r="AN65" s="90"/>
      <c r="AO65" s="90"/>
      <c r="AP65" s="94"/>
      <c r="AQ65" s="94"/>
      <c r="AR65" s="94"/>
      <c r="AS65" s="94"/>
      <c r="AT65" s="94"/>
      <c r="AU65" s="94"/>
      <c r="AV65" s="169"/>
      <c r="AW65" s="169"/>
      <c r="AX65" s="169"/>
      <c r="AY65" s="169"/>
      <c r="AZ65" s="104"/>
      <c r="BA65" s="104"/>
      <c r="BB65" s="104"/>
      <c r="BC65" s="104"/>
      <c r="BD65" s="104"/>
      <c r="BE65" s="104"/>
      <c r="BF65" s="104"/>
      <c r="BG65" s="104"/>
      <c r="BL65" s="102"/>
    </row>
    <row r="66" spans="1:64" s="99" customFormat="1" ht="27" customHeight="1" x14ac:dyDescent="0.25">
      <c r="A66" s="60">
        <v>34</v>
      </c>
      <c r="B66" s="86">
        <v>1</v>
      </c>
      <c r="C66" s="60" t="s">
        <v>450</v>
      </c>
      <c r="D66" s="60" t="s">
        <v>451</v>
      </c>
      <c r="E66" s="157" t="s">
        <v>860</v>
      </c>
      <c r="F66" s="127" t="s">
        <v>861</v>
      </c>
      <c r="G66" s="119" t="s">
        <v>844</v>
      </c>
      <c r="H66" s="98" t="s">
        <v>862</v>
      </c>
      <c r="I66" s="119" t="s">
        <v>484</v>
      </c>
      <c r="J66" s="92" t="s">
        <v>863</v>
      </c>
      <c r="K66" s="119" t="s">
        <v>494</v>
      </c>
      <c r="L66" s="92" t="s">
        <v>864</v>
      </c>
      <c r="M66" s="92" t="str">
        <f t="shared" si="0"/>
        <v>Common</v>
      </c>
      <c r="N66" s="92" t="str">
        <f t="shared" si="1"/>
        <v>Power</v>
      </c>
      <c r="O66" s="92" t="str">
        <f t="shared" si="2"/>
        <v>Input Range</v>
      </c>
      <c r="P66" s="92" t="s">
        <v>865</v>
      </c>
      <c r="Q66" s="104"/>
      <c r="R66" s="158" t="s">
        <v>866</v>
      </c>
      <c r="S66" s="158" t="s">
        <v>867</v>
      </c>
      <c r="T66" s="158" t="s">
        <v>867</v>
      </c>
      <c r="U66" s="158" t="s">
        <v>867</v>
      </c>
      <c r="V66" s="158" t="s">
        <v>868</v>
      </c>
      <c r="W66" s="158" t="s">
        <v>869</v>
      </c>
      <c r="X66" s="170" t="s">
        <v>869</v>
      </c>
      <c r="Y66" s="158" t="s">
        <v>869</v>
      </c>
      <c r="Z66" s="158" t="s">
        <v>869</v>
      </c>
      <c r="AA66" s="158" t="s">
        <v>867</v>
      </c>
      <c r="AB66" s="158" t="s">
        <v>867</v>
      </c>
      <c r="AC66" s="158" t="s">
        <v>867</v>
      </c>
      <c r="AD66" s="158" t="s">
        <v>867</v>
      </c>
      <c r="AE66" s="158" t="s">
        <v>870</v>
      </c>
      <c r="AF66" s="158" t="s">
        <v>871</v>
      </c>
      <c r="AG66" s="158" t="s">
        <v>872</v>
      </c>
      <c r="AH66" s="214" t="s">
        <v>873</v>
      </c>
      <c r="AI66" s="158" t="s">
        <v>874</v>
      </c>
      <c r="AJ66" s="158" t="s">
        <v>875</v>
      </c>
      <c r="AK66" s="158" t="s">
        <v>876</v>
      </c>
      <c r="AL66" s="158" t="s">
        <v>877</v>
      </c>
      <c r="AM66" s="158" t="s">
        <v>877</v>
      </c>
      <c r="AN66" s="158" t="s">
        <v>877</v>
      </c>
      <c r="AO66" s="158" t="s">
        <v>877</v>
      </c>
      <c r="AP66" s="158" t="s">
        <v>877</v>
      </c>
      <c r="AQ66" s="158" t="s">
        <v>877</v>
      </c>
      <c r="AR66" s="158" t="s">
        <v>878</v>
      </c>
      <c r="AS66" s="158" t="s">
        <v>878</v>
      </c>
      <c r="AT66" s="158" t="s">
        <v>878</v>
      </c>
      <c r="AU66" s="158" t="s">
        <v>878</v>
      </c>
      <c r="AV66" s="158" t="s">
        <v>878</v>
      </c>
      <c r="AW66" s="158" t="s">
        <v>878</v>
      </c>
      <c r="AX66" s="158" t="s">
        <v>878</v>
      </c>
      <c r="AY66" s="158" t="s">
        <v>878</v>
      </c>
      <c r="AZ66" s="158" t="s">
        <v>866</v>
      </c>
      <c r="BA66" s="158" t="s">
        <v>866</v>
      </c>
      <c r="BB66" s="158" t="s">
        <v>878</v>
      </c>
      <c r="BC66" s="158" t="s">
        <v>878</v>
      </c>
      <c r="BD66" s="158" t="s">
        <v>878</v>
      </c>
      <c r="BE66" s="158" t="s">
        <v>878</v>
      </c>
      <c r="BF66" s="158" t="s">
        <v>878</v>
      </c>
      <c r="BG66" s="158" t="s">
        <v>878</v>
      </c>
    </row>
    <row r="67" spans="1:64" s="99" customFormat="1" ht="27" customHeight="1" x14ac:dyDescent="0.25">
      <c r="A67" s="60">
        <v>34</v>
      </c>
      <c r="B67" s="86">
        <v>1</v>
      </c>
      <c r="C67" s="60" t="s">
        <v>450</v>
      </c>
      <c r="D67" s="60" t="s">
        <v>451</v>
      </c>
      <c r="E67" s="157" t="s">
        <v>879</v>
      </c>
      <c r="F67" s="127" t="s">
        <v>880</v>
      </c>
      <c r="G67" s="119" t="s">
        <v>844</v>
      </c>
      <c r="H67" s="98" t="s">
        <v>862</v>
      </c>
      <c r="I67" s="119" t="s">
        <v>484</v>
      </c>
      <c r="J67" s="92" t="s">
        <v>863</v>
      </c>
      <c r="K67" s="119" t="s">
        <v>453</v>
      </c>
      <c r="L67" s="108" t="s">
        <v>881</v>
      </c>
      <c r="M67" s="92" t="str">
        <f t="shared" si="0"/>
        <v>Common</v>
      </c>
      <c r="N67" s="92" t="str">
        <f t="shared" si="1"/>
        <v>Power</v>
      </c>
      <c r="O67" s="92" t="str">
        <f t="shared" si="2"/>
        <v>Consumption</v>
      </c>
      <c r="P67" s="108" t="s">
        <v>882</v>
      </c>
      <c r="Q67" s="104"/>
      <c r="R67" s="92" t="s">
        <v>883</v>
      </c>
      <c r="S67" s="103" t="s">
        <v>884</v>
      </c>
      <c r="T67" s="103" t="s">
        <v>885</v>
      </c>
      <c r="U67" s="103" t="s">
        <v>886</v>
      </c>
      <c r="V67" s="103" t="s">
        <v>887</v>
      </c>
      <c r="W67" s="103" t="s">
        <v>888</v>
      </c>
      <c r="X67" s="103" t="s">
        <v>889</v>
      </c>
      <c r="Y67" s="103" t="s">
        <v>890</v>
      </c>
      <c r="Z67" s="103" t="s">
        <v>891</v>
      </c>
      <c r="AA67" s="103" t="s">
        <v>892</v>
      </c>
      <c r="AB67" s="103" t="s">
        <v>893</v>
      </c>
      <c r="AC67" s="103" t="s">
        <v>894</v>
      </c>
      <c r="AD67" s="103" t="s">
        <v>895</v>
      </c>
      <c r="AE67" s="103" t="s">
        <v>896</v>
      </c>
      <c r="AF67" s="103" t="s">
        <v>897</v>
      </c>
      <c r="AG67" s="103" t="s">
        <v>898</v>
      </c>
      <c r="AH67" s="210" t="s">
        <v>895</v>
      </c>
      <c r="AI67" s="103" t="s">
        <v>896</v>
      </c>
      <c r="AJ67" s="103" t="s">
        <v>897</v>
      </c>
      <c r="AK67" s="103" t="s">
        <v>898</v>
      </c>
      <c r="AL67" s="104" t="s">
        <v>899</v>
      </c>
      <c r="AM67" s="104" t="s">
        <v>899</v>
      </c>
      <c r="AN67" s="104" t="s">
        <v>900</v>
      </c>
      <c r="AO67" s="104" t="s">
        <v>901</v>
      </c>
      <c r="AP67" s="104" t="s">
        <v>900</v>
      </c>
      <c r="AQ67" s="104" t="s">
        <v>901</v>
      </c>
      <c r="AR67" s="104" t="s">
        <v>902</v>
      </c>
      <c r="AS67" s="104" t="s">
        <v>903</v>
      </c>
      <c r="AT67" s="104" t="s">
        <v>902</v>
      </c>
      <c r="AU67" s="104" t="s">
        <v>903</v>
      </c>
      <c r="AV67" s="104" t="s">
        <v>902</v>
      </c>
      <c r="AW67" s="104" t="s">
        <v>902</v>
      </c>
      <c r="AX67" s="104" t="s">
        <v>903</v>
      </c>
      <c r="AY67" s="104" t="s">
        <v>903</v>
      </c>
      <c r="AZ67" s="104" t="s">
        <v>904</v>
      </c>
      <c r="BA67" s="104" t="s">
        <v>905</v>
      </c>
      <c r="BB67" s="104" t="s">
        <v>904</v>
      </c>
      <c r="BC67" s="104" t="s">
        <v>906</v>
      </c>
      <c r="BD67" s="104" t="s">
        <v>904</v>
      </c>
      <c r="BE67" s="104" t="s">
        <v>906</v>
      </c>
      <c r="BF67" s="104" t="s">
        <v>904</v>
      </c>
      <c r="BG67" s="104" t="s">
        <v>906</v>
      </c>
      <c r="BH67" s="102"/>
    </row>
    <row r="68" spans="1:64" s="99" customFormat="1" ht="27" customHeight="1" x14ac:dyDescent="0.25">
      <c r="A68" s="60">
        <v>34</v>
      </c>
      <c r="B68" s="86">
        <v>1</v>
      </c>
      <c r="C68" s="60" t="s">
        <v>450</v>
      </c>
      <c r="D68" s="60" t="s">
        <v>451</v>
      </c>
      <c r="E68" s="157" t="s">
        <v>907</v>
      </c>
      <c r="F68" s="127" t="s">
        <v>908</v>
      </c>
      <c r="G68" s="119" t="s">
        <v>844</v>
      </c>
      <c r="H68" s="92" t="s">
        <v>862</v>
      </c>
      <c r="I68" s="119" t="s">
        <v>484</v>
      </c>
      <c r="J68" s="90" t="s">
        <v>863</v>
      </c>
      <c r="K68" s="119" t="s">
        <v>571</v>
      </c>
      <c r="L68" s="92" t="s">
        <v>909</v>
      </c>
      <c r="M68" s="92" t="str">
        <f t="shared" si="0"/>
        <v>Common</v>
      </c>
      <c r="N68" s="92" t="str">
        <f t="shared" si="1"/>
        <v>Power</v>
      </c>
      <c r="O68" s="92" t="str">
        <f t="shared" si="2"/>
        <v>Powered from PoE</v>
      </c>
      <c r="P68" s="91" t="s">
        <v>497</v>
      </c>
      <c r="Q68" s="104"/>
      <c r="R68" s="92"/>
      <c r="S68" s="103"/>
      <c r="T68" s="103"/>
      <c r="U68" s="103"/>
      <c r="V68" s="103" t="s">
        <v>497</v>
      </c>
      <c r="W68" s="103" t="s">
        <v>497</v>
      </c>
      <c r="X68" s="103" t="s">
        <v>497</v>
      </c>
      <c r="Y68" s="103" t="s">
        <v>497</v>
      </c>
      <c r="Z68" s="103" t="s">
        <v>497</v>
      </c>
      <c r="AA68" s="103"/>
      <c r="AB68" s="103"/>
      <c r="AC68" s="103"/>
      <c r="AD68" s="103"/>
      <c r="AE68" s="103"/>
      <c r="AF68" s="103"/>
      <c r="AG68" s="103"/>
      <c r="AH68" s="210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2"/>
    </row>
    <row r="69" spans="1:64" s="99" customFormat="1" ht="27" customHeight="1" x14ac:dyDescent="0.25">
      <c r="A69" s="60">
        <v>34</v>
      </c>
      <c r="B69" s="86">
        <v>1</v>
      </c>
      <c r="C69" s="60" t="s">
        <v>450</v>
      </c>
      <c r="D69" s="60" t="s">
        <v>451</v>
      </c>
      <c r="E69" s="157" t="s">
        <v>910</v>
      </c>
      <c r="F69" s="127" t="s">
        <v>911</v>
      </c>
      <c r="G69" s="119" t="s">
        <v>844</v>
      </c>
      <c r="H69" s="92" t="s">
        <v>862</v>
      </c>
      <c r="I69" s="119" t="s">
        <v>484</v>
      </c>
      <c r="J69" s="92" t="s">
        <v>863</v>
      </c>
      <c r="K69" s="119" t="s">
        <v>482</v>
      </c>
      <c r="L69" s="108" t="s">
        <v>912</v>
      </c>
      <c r="M69" s="92" t="str">
        <f t="shared" si="0"/>
        <v>Common</v>
      </c>
      <c r="N69" s="92" t="str">
        <f t="shared" si="1"/>
        <v>Power</v>
      </c>
      <c r="O69" s="92" t="str">
        <f t="shared" si="2"/>
        <v>Redundant Power Inputs</v>
      </c>
      <c r="P69" s="113" t="s">
        <v>913</v>
      </c>
      <c r="Q69" s="104"/>
      <c r="R69" s="92"/>
      <c r="S69" s="103" t="s">
        <v>497</v>
      </c>
      <c r="T69" s="103" t="s">
        <v>497</v>
      </c>
      <c r="U69" s="103" t="s">
        <v>497</v>
      </c>
      <c r="V69" s="103"/>
      <c r="W69" s="103"/>
      <c r="X69" s="103"/>
      <c r="Y69" s="103"/>
      <c r="Z69" s="103"/>
      <c r="AA69" s="103"/>
      <c r="AB69" s="103" t="s">
        <v>497</v>
      </c>
      <c r="AC69" s="103" t="s">
        <v>497</v>
      </c>
      <c r="AD69" s="103" t="s">
        <v>497</v>
      </c>
      <c r="AE69" s="103" t="s">
        <v>497</v>
      </c>
      <c r="AF69" s="103" t="s">
        <v>497</v>
      </c>
      <c r="AG69" s="103" t="s">
        <v>497</v>
      </c>
      <c r="AH69" s="210" t="s">
        <v>497</v>
      </c>
      <c r="AI69" s="103" t="s">
        <v>497</v>
      </c>
      <c r="AJ69" s="103" t="s">
        <v>497</v>
      </c>
      <c r="AK69" s="103" t="s">
        <v>497</v>
      </c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 t="s">
        <v>497</v>
      </c>
      <c r="BA69" s="103" t="s">
        <v>497</v>
      </c>
      <c r="BB69" s="103"/>
      <c r="BC69" s="103"/>
      <c r="BD69" s="103"/>
      <c r="BE69" s="103"/>
      <c r="BF69" s="103"/>
      <c r="BG69" s="103"/>
      <c r="BH69" s="102"/>
    </row>
    <row r="70" spans="1:64" s="99" customFormat="1" ht="27" customHeight="1" x14ac:dyDescent="0.25">
      <c r="A70" s="60">
        <v>34</v>
      </c>
      <c r="B70" s="86">
        <v>1</v>
      </c>
      <c r="C70" s="60" t="s">
        <v>450</v>
      </c>
      <c r="D70" s="60" t="s">
        <v>451</v>
      </c>
      <c r="E70" s="157" t="s">
        <v>914</v>
      </c>
      <c r="F70" s="127"/>
      <c r="G70" s="119"/>
      <c r="H70" s="92" t="s">
        <v>862</v>
      </c>
      <c r="I70" s="119" t="s">
        <v>494</v>
      </c>
      <c r="J70" s="104" t="s">
        <v>915</v>
      </c>
      <c r="K70" s="119"/>
      <c r="L70" s="92" t="s">
        <v>916</v>
      </c>
      <c r="M70" s="92" t="str">
        <f t="shared" ref="M70:M78" si="3">H70</f>
        <v>Common</v>
      </c>
      <c r="N70" s="92" t="str">
        <f t="shared" ref="N70:N78" si="4">J70</f>
        <v>Mechanical</v>
      </c>
      <c r="O70" s="92" t="str">
        <f t="shared" ref="O70:O78" si="5">L70</f>
        <v>Casing</v>
      </c>
      <c r="P70" s="92" t="s">
        <v>917</v>
      </c>
      <c r="Q70" s="95" t="s">
        <v>511</v>
      </c>
      <c r="R70" s="103" t="s">
        <v>918</v>
      </c>
      <c r="S70" s="103" t="s">
        <v>918</v>
      </c>
      <c r="T70" s="103" t="s">
        <v>918</v>
      </c>
      <c r="U70" s="103" t="s">
        <v>918</v>
      </c>
      <c r="V70" s="103" t="s">
        <v>918</v>
      </c>
      <c r="W70" s="103" t="s">
        <v>918</v>
      </c>
      <c r="X70" s="103" t="s">
        <v>918</v>
      </c>
      <c r="Y70" s="103" t="s">
        <v>918</v>
      </c>
      <c r="Z70" s="103" t="s">
        <v>918</v>
      </c>
      <c r="AA70" s="103" t="s">
        <v>918</v>
      </c>
      <c r="AB70" s="103" t="s">
        <v>918</v>
      </c>
      <c r="AC70" s="103" t="s">
        <v>918</v>
      </c>
      <c r="AD70" s="103" t="s">
        <v>918</v>
      </c>
      <c r="AE70" s="103" t="s">
        <v>918</v>
      </c>
      <c r="AF70" s="103" t="s">
        <v>918</v>
      </c>
      <c r="AG70" s="103" t="s">
        <v>918</v>
      </c>
      <c r="AH70" s="210" t="s">
        <v>918</v>
      </c>
      <c r="AI70" s="103" t="s">
        <v>918</v>
      </c>
      <c r="AJ70" s="103" t="s">
        <v>918</v>
      </c>
      <c r="AK70" s="103" t="s">
        <v>918</v>
      </c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2"/>
      <c r="BI70" s="102"/>
      <c r="BJ70" s="102"/>
    </row>
    <row r="71" spans="1:64" s="99" customFormat="1" ht="34.5" customHeight="1" x14ac:dyDescent="0.25">
      <c r="A71" s="60">
        <v>34</v>
      </c>
      <c r="B71" s="86">
        <v>1</v>
      </c>
      <c r="C71" s="60" t="s">
        <v>450</v>
      </c>
      <c r="D71" s="60" t="s">
        <v>451</v>
      </c>
      <c r="E71" s="157" t="s">
        <v>919</v>
      </c>
      <c r="F71" s="127" t="s">
        <v>920</v>
      </c>
      <c r="G71" s="119" t="s">
        <v>844</v>
      </c>
      <c r="H71" s="92" t="s">
        <v>862</v>
      </c>
      <c r="I71" s="119" t="s">
        <v>494</v>
      </c>
      <c r="J71" s="104" t="s">
        <v>915</v>
      </c>
      <c r="K71" s="119" t="s">
        <v>494</v>
      </c>
      <c r="L71" s="92" t="s">
        <v>921</v>
      </c>
      <c r="M71" s="92" t="str">
        <f t="shared" si="3"/>
        <v>Common</v>
      </c>
      <c r="N71" s="92" t="str">
        <f t="shared" si="4"/>
        <v>Mechanical</v>
      </c>
      <c r="O71" s="92" t="str">
        <f t="shared" si="5"/>
        <v>Dimensions (mm)</v>
      </c>
      <c r="P71" s="92" t="s">
        <v>922</v>
      </c>
      <c r="Q71" s="95"/>
      <c r="R71" s="104" t="s">
        <v>923</v>
      </c>
      <c r="S71" s="103" t="s">
        <v>924</v>
      </c>
      <c r="T71" s="103" t="s">
        <v>925</v>
      </c>
      <c r="U71" s="103" t="s">
        <v>926</v>
      </c>
      <c r="V71" s="103" t="s">
        <v>927</v>
      </c>
      <c r="W71" s="103" t="s">
        <v>928</v>
      </c>
      <c r="X71" s="103" t="s">
        <v>929</v>
      </c>
      <c r="Y71" s="103" t="s">
        <v>930</v>
      </c>
      <c r="Z71" s="103" t="s">
        <v>931</v>
      </c>
      <c r="AA71" s="103" t="s">
        <v>932</v>
      </c>
      <c r="AB71" s="104" t="s">
        <v>933</v>
      </c>
      <c r="AC71" s="103" t="s">
        <v>934</v>
      </c>
      <c r="AD71" s="103" t="s">
        <v>935</v>
      </c>
      <c r="AE71" s="103" t="s">
        <v>936</v>
      </c>
      <c r="AF71" s="103" t="s">
        <v>937</v>
      </c>
      <c r="AG71" s="103" t="s">
        <v>938</v>
      </c>
      <c r="AH71" s="210" t="s">
        <v>935</v>
      </c>
      <c r="AI71" s="103" t="s">
        <v>936</v>
      </c>
      <c r="AJ71" s="103" t="s">
        <v>937</v>
      </c>
      <c r="AK71" s="103" t="s">
        <v>938</v>
      </c>
      <c r="AL71" s="103" t="s">
        <v>932</v>
      </c>
      <c r="AM71" s="103" t="s">
        <v>932</v>
      </c>
      <c r="AN71" s="103" t="s">
        <v>939</v>
      </c>
      <c r="AO71" s="103" t="s">
        <v>926</v>
      </c>
      <c r="AP71" s="103" t="s">
        <v>939</v>
      </c>
      <c r="AQ71" s="103" t="s">
        <v>926</v>
      </c>
      <c r="AR71" s="104" t="s">
        <v>940</v>
      </c>
      <c r="AS71" s="104" t="s">
        <v>940</v>
      </c>
      <c r="AT71" s="104" t="s">
        <v>941</v>
      </c>
      <c r="AU71" s="104" t="s">
        <v>941</v>
      </c>
      <c r="AV71" s="104" t="s">
        <v>942</v>
      </c>
      <c r="AW71" s="104" t="s">
        <v>942</v>
      </c>
      <c r="AX71" s="104" t="s">
        <v>941</v>
      </c>
      <c r="AY71" s="104" t="s">
        <v>941</v>
      </c>
      <c r="AZ71" s="104" t="s">
        <v>943</v>
      </c>
      <c r="BA71" s="104" t="s">
        <v>943</v>
      </c>
      <c r="BB71" s="104" t="s">
        <v>944</v>
      </c>
      <c r="BC71" s="104" t="s">
        <v>944</v>
      </c>
      <c r="BD71" s="104" t="s">
        <v>945</v>
      </c>
      <c r="BE71" s="104" t="s">
        <v>945</v>
      </c>
      <c r="BF71" s="104" t="s">
        <v>946</v>
      </c>
      <c r="BG71" s="104" t="s">
        <v>946</v>
      </c>
      <c r="BH71" s="102"/>
    </row>
    <row r="72" spans="1:64" s="99" customFormat="1" ht="27" customHeight="1" x14ac:dyDescent="0.25">
      <c r="A72" s="60">
        <v>34</v>
      </c>
      <c r="B72" s="86">
        <v>1</v>
      </c>
      <c r="C72" s="60" t="s">
        <v>450</v>
      </c>
      <c r="D72" s="60" t="s">
        <v>451</v>
      </c>
      <c r="E72" s="87" t="s">
        <v>947</v>
      </c>
      <c r="F72" s="127" t="s">
        <v>948</v>
      </c>
      <c r="G72" s="119" t="s">
        <v>844</v>
      </c>
      <c r="H72" s="90" t="s">
        <v>862</v>
      </c>
      <c r="I72" s="119" t="s">
        <v>494</v>
      </c>
      <c r="J72" s="92" t="s">
        <v>915</v>
      </c>
      <c r="K72" s="119" t="s">
        <v>453</v>
      </c>
      <c r="L72" s="92" t="s">
        <v>949</v>
      </c>
      <c r="M72" s="92" t="str">
        <f t="shared" si="3"/>
        <v>Common</v>
      </c>
      <c r="N72" s="92" t="str">
        <f t="shared" si="4"/>
        <v>Mechanical</v>
      </c>
      <c r="O72" s="92" t="str">
        <f t="shared" si="5"/>
        <v>Ingress Protection Rating</v>
      </c>
      <c r="P72" s="92" t="s">
        <v>950</v>
      </c>
      <c r="Q72" s="104"/>
      <c r="R72" s="92" t="s">
        <v>951</v>
      </c>
      <c r="S72" s="92" t="s">
        <v>951</v>
      </c>
      <c r="T72" s="92" t="s">
        <v>951</v>
      </c>
      <c r="U72" s="92" t="s">
        <v>951</v>
      </c>
      <c r="V72" s="103" t="s">
        <v>952</v>
      </c>
      <c r="W72" s="103" t="s">
        <v>952</v>
      </c>
      <c r="X72" s="103" t="s">
        <v>952</v>
      </c>
      <c r="Y72" s="103" t="s">
        <v>952</v>
      </c>
      <c r="Z72" s="103" t="s">
        <v>952</v>
      </c>
      <c r="AA72" s="103" t="s">
        <v>952</v>
      </c>
      <c r="AB72" s="103" t="s">
        <v>952</v>
      </c>
      <c r="AC72" s="103" t="s">
        <v>952</v>
      </c>
      <c r="AD72" s="103" t="s">
        <v>953</v>
      </c>
      <c r="AE72" s="103" t="s">
        <v>953</v>
      </c>
      <c r="AF72" s="103" t="s">
        <v>953</v>
      </c>
      <c r="AG72" s="103" t="s">
        <v>953</v>
      </c>
      <c r="AH72" s="210" t="s">
        <v>953</v>
      </c>
      <c r="AI72" s="103" t="s">
        <v>953</v>
      </c>
      <c r="AJ72" s="103" t="s">
        <v>953</v>
      </c>
      <c r="AK72" s="103" t="s">
        <v>953</v>
      </c>
      <c r="AL72" s="103" t="s">
        <v>954</v>
      </c>
      <c r="AM72" s="103" t="s">
        <v>954</v>
      </c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2"/>
    </row>
    <row r="73" spans="1:64" s="99" customFormat="1" ht="27" customHeight="1" x14ac:dyDescent="0.25">
      <c r="A73" s="60">
        <v>34</v>
      </c>
      <c r="B73" s="86">
        <v>1</v>
      </c>
      <c r="C73" s="60" t="s">
        <v>450</v>
      </c>
      <c r="D73" s="60" t="s">
        <v>451</v>
      </c>
      <c r="E73" s="87" t="s">
        <v>955</v>
      </c>
      <c r="F73" s="127" t="s">
        <v>956</v>
      </c>
      <c r="G73" s="119" t="s">
        <v>844</v>
      </c>
      <c r="H73" s="118" t="s">
        <v>862</v>
      </c>
      <c r="I73" s="119" t="s">
        <v>494</v>
      </c>
      <c r="J73" s="92" t="s">
        <v>915</v>
      </c>
      <c r="K73" s="119" t="s">
        <v>506</v>
      </c>
      <c r="L73" s="92" t="s">
        <v>957</v>
      </c>
      <c r="M73" s="92" t="str">
        <f t="shared" si="3"/>
        <v>Common</v>
      </c>
      <c r="N73" s="92" t="str">
        <f t="shared" si="4"/>
        <v>Mechanical</v>
      </c>
      <c r="O73" s="92" t="str">
        <f t="shared" si="5"/>
        <v>Installation</v>
      </c>
      <c r="P73" s="92" t="s">
        <v>958</v>
      </c>
      <c r="Q73" s="90"/>
      <c r="R73" s="92" t="s">
        <v>959</v>
      </c>
      <c r="S73" s="104" t="s">
        <v>960</v>
      </c>
      <c r="T73" s="104" t="s">
        <v>960</v>
      </c>
      <c r="U73" s="104" t="s">
        <v>960</v>
      </c>
      <c r="V73" s="104" t="s">
        <v>961</v>
      </c>
      <c r="W73" s="104" t="s">
        <v>961</v>
      </c>
      <c r="X73" s="104" t="s">
        <v>961</v>
      </c>
      <c r="Y73" s="104" t="s">
        <v>961</v>
      </c>
      <c r="Z73" s="104" t="s">
        <v>961</v>
      </c>
      <c r="AA73" s="104" t="s">
        <v>961</v>
      </c>
      <c r="AB73" s="104" t="s">
        <v>961</v>
      </c>
      <c r="AC73" s="104" t="s">
        <v>961</v>
      </c>
      <c r="AD73" s="104" t="s">
        <v>960</v>
      </c>
      <c r="AE73" s="104" t="s">
        <v>960</v>
      </c>
      <c r="AF73" s="104" t="s">
        <v>960</v>
      </c>
      <c r="AG73" s="104" t="s">
        <v>960</v>
      </c>
      <c r="AH73" s="211" t="s">
        <v>960</v>
      </c>
      <c r="AI73" s="104" t="s">
        <v>960</v>
      </c>
      <c r="AJ73" s="104" t="s">
        <v>960</v>
      </c>
      <c r="AK73" s="104" t="s">
        <v>960</v>
      </c>
      <c r="AL73" s="104" t="s">
        <v>962</v>
      </c>
      <c r="AM73" s="104" t="s">
        <v>962</v>
      </c>
      <c r="AN73" s="104" t="s">
        <v>963</v>
      </c>
      <c r="AO73" s="104" t="s">
        <v>963</v>
      </c>
      <c r="AP73" s="104" t="s">
        <v>963</v>
      </c>
      <c r="AQ73" s="104" t="s">
        <v>963</v>
      </c>
      <c r="AR73" s="104" t="s">
        <v>963</v>
      </c>
      <c r="AS73" s="104" t="s">
        <v>963</v>
      </c>
      <c r="AT73" s="104" t="s">
        <v>963</v>
      </c>
      <c r="AU73" s="104" t="s">
        <v>963</v>
      </c>
      <c r="AV73" s="104" t="s">
        <v>963</v>
      </c>
      <c r="AW73" s="104" t="s">
        <v>963</v>
      </c>
      <c r="AX73" s="104" t="s">
        <v>963</v>
      </c>
      <c r="AY73" s="104" t="s">
        <v>963</v>
      </c>
      <c r="AZ73" s="103" t="s">
        <v>959</v>
      </c>
      <c r="BA73" s="103" t="s">
        <v>959</v>
      </c>
      <c r="BB73" s="104" t="s">
        <v>964</v>
      </c>
      <c r="BC73" s="104" t="s">
        <v>964</v>
      </c>
      <c r="BD73" s="104" t="s">
        <v>964</v>
      </c>
      <c r="BE73" s="104" t="s">
        <v>964</v>
      </c>
      <c r="BF73" s="104" t="s">
        <v>964</v>
      </c>
      <c r="BG73" s="104" t="s">
        <v>964</v>
      </c>
      <c r="BH73" s="102"/>
    </row>
    <row r="74" spans="1:64" s="99" customFormat="1" ht="27" customHeight="1" x14ac:dyDescent="0.25">
      <c r="A74" s="60">
        <v>34</v>
      </c>
      <c r="B74" s="86">
        <v>1</v>
      </c>
      <c r="C74" s="60" t="s">
        <v>450</v>
      </c>
      <c r="D74" s="60" t="s">
        <v>451</v>
      </c>
      <c r="E74" s="87" t="s">
        <v>965</v>
      </c>
      <c r="F74" s="127" t="s">
        <v>966</v>
      </c>
      <c r="G74" s="119" t="s">
        <v>844</v>
      </c>
      <c r="H74" s="92" t="s">
        <v>862</v>
      </c>
      <c r="I74" s="119" t="s">
        <v>494</v>
      </c>
      <c r="J74" s="98" t="s">
        <v>915</v>
      </c>
      <c r="K74" s="119" t="s">
        <v>571</v>
      </c>
      <c r="L74" s="92" t="s">
        <v>967</v>
      </c>
      <c r="M74" s="92" t="str">
        <f t="shared" si="3"/>
        <v>Common</v>
      </c>
      <c r="N74" s="92" t="str">
        <f t="shared" si="4"/>
        <v>Mechanical</v>
      </c>
      <c r="O74" s="92" t="str">
        <f t="shared" si="5"/>
        <v>Panel Cut-Out (mm)</v>
      </c>
      <c r="P74" s="92" t="s">
        <v>968</v>
      </c>
      <c r="Q74" s="104"/>
      <c r="R74" s="92"/>
      <c r="S74" s="103"/>
      <c r="T74" s="103"/>
      <c r="U74" s="103"/>
      <c r="V74" s="103" t="s">
        <v>969</v>
      </c>
      <c r="W74" s="103" t="s">
        <v>970</v>
      </c>
      <c r="X74" s="103" t="s">
        <v>971</v>
      </c>
      <c r="Y74" s="103" t="s">
        <v>972</v>
      </c>
      <c r="Z74" s="103" t="s">
        <v>973</v>
      </c>
      <c r="AA74" s="103" t="s">
        <v>974</v>
      </c>
      <c r="AB74" s="103" t="s">
        <v>975</v>
      </c>
      <c r="AC74" s="103" t="s">
        <v>976</v>
      </c>
      <c r="AD74" s="103"/>
      <c r="AE74" s="103"/>
      <c r="AF74" s="103"/>
      <c r="AG74" s="103"/>
      <c r="AH74" s="210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2"/>
    </row>
    <row r="75" spans="1:64" s="99" customFormat="1" ht="27" customHeight="1" x14ac:dyDescent="0.25">
      <c r="A75" s="60">
        <v>34</v>
      </c>
      <c r="B75" s="86">
        <v>1</v>
      </c>
      <c r="C75" s="60" t="s">
        <v>450</v>
      </c>
      <c r="D75" s="60" t="s">
        <v>451</v>
      </c>
      <c r="E75" s="87">
        <v>871</v>
      </c>
      <c r="F75" s="127" t="s">
        <v>966</v>
      </c>
      <c r="G75" s="119" t="s">
        <v>844</v>
      </c>
      <c r="H75" s="92" t="s">
        <v>862</v>
      </c>
      <c r="I75" s="119" t="s">
        <v>494</v>
      </c>
      <c r="J75" s="98" t="s">
        <v>915</v>
      </c>
      <c r="K75" s="119"/>
      <c r="L75" s="92" t="s">
        <v>977</v>
      </c>
      <c r="M75" s="92" t="str">
        <f t="shared" si="3"/>
        <v>Common</v>
      </c>
      <c r="N75" s="92" t="str">
        <f t="shared" si="4"/>
        <v>Mechanical</v>
      </c>
      <c r="O75" s="92" t="str">
        <f t="shared" si="5"/>
        <v>Weight</v>
      </c>
      <c r="P75" s="92"/>
      <c r="Q75" s="95" t="s">
        <v>511</v>
      </c>
      <c r="R75" s="92"/>
      <c r="S75" s="103"/>
      <c r="T75" s="103"/>
      <c r="U75" s="103"/>
      <c r="V75" s="103" t="s">
        <v>978</v>
      </c>
      <c r="W75" s="103" t="s">
        <v>979</v>
      </c>
      <c r="X75" s="103" t="s">
        <v>980</v>
      </c>
      <c r="Y75" s="103"/>
      <c r="Z75" s="103" t="s">
        <v>981</v>
      </c>
      <c r="AA75" s="103" t="s">
        <v>982</v>
      </c>
      <c r="AB75" s="103" t="s">
        <v>983</v>
      </c>
      <c r="AC75" s="103" t="s">
        <v>984</v>
      </c>
      <c r="AD75" s="103"/>
      <c r="AE75" s="103"/>
      <c r="AF75" s="103"/>
      <c r="AG75" s="103"/>
      <c r="AH75" s="210"/>
      <c r="AI75" s="103"/>
      <c r="AJ75" s="103"/>
      <c r="AK75" s="103"/>
      <c r="AL75" s="104" t="s">
        <v>985</v>
      </c>
      <c r="AM75" s="104" t="s">
        <v>985</v>
      </c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2"/>
    </row>
    <row r="76" spans="1:64" s="99" customFormat="1" ht="27" customHeight="1" x14ac:dyDescent="0.25">
      <c r="A76" s="60">
        <v>34</v>
      </c>
      <c r="B76" s="86">
        <v>1</v>
      </c>
      <c r="C76" s="60" t="s">
        <v>450</v>
      </c>
      <c r="D76" s="60" t="s">
        <v>451</v>
      </c>
      <c r="E76" s="87" t="s">
        <v>986</v>
      </c>
      <c r="F76" s="127" t="s">
        <v>987</v>
      </c>
      <c r="G76" s="119" t="s">
        <v>844</v>
      </c>
      <c r="H76" s="92" t="s">
        <v>862</v>
      </c>
      <c r="I76" s="119" t="s">
        <v>453</v>
      </c>
      <c r="J76" s="92" t="s">
        <v>988</v>
      </c>
      <c r="K76" s="119" t="s">
        <v>484</v>
      </c>
      <c r="L76" s="92" t="s">
        <v>989</v>
      </c>
      <c r="M76" s="92" t="str">
        <f t="shared" si="3"/>
        <v>Common</v>
      </c>
      <c r="N76" s="92" t="str">
        <f t="shared" si="4"/>
        <v>Environmental</v>
      </c>
      <c r="O76" s="92" t="str">
        <f t="shared" si="5"/>
        <v>Humidity</v>
      </c>
      <c r="P76" s="92" t="s">
        <v>990</v>
      </c>
      <c r="Q76" s="104"/>
      <c r="R76" s="92" t="s">
        <v>991</v>
      </c>
      <c r="S76" s="103" t="s">
        <v>991</v>
      </c>
      <c r="T76" s="103" t="s">
        <v>991</v>
      </c>
      <c r="U76" s="103" t="s">
        <v>991</v>
      </c>
      <c r="V76" s="103" t="s">
        <v>991</v>
      </c>
      <c r="W76" s="103" t="s">
        <v>991</v>
      </c>
      <c r="X76" s="103" t="s">
        <v>991</v>
      </c>
      <c r="Y76" s="103" t="s">
        <v>991</v>
      </c>
      <c r="Z76" s="103" t="s">
        <v>991</v>
      </c>
      <c r="AA76" s="103" t="s">
        <v>991</v>
      </c>
      <c r="AB76" s="103" t="s">
        <v>991</v>
      </c>
      <c r="AC76" s="103" t="s">
        <v>991</v>
      </c>
      <c r="AD76" s="103" t="s">
        <v>991</v>
      </c>
      <c r="AE76" s="103" t="s">
        <v>991</v>
      </c>
      <c r="AF76" s="103" t="s">
        <v>991</v>
      </c>
      <c r="AG76" s="103" t="s">
        <v>991</v>
      </c>
      <c r="AH76" s="210" t="s">
        <v>991</v>
      </c>
      <c r="AI76" s="103" t="s">
        <v>991</v>
      </c>
      <c r="AJ76" s="103" t="s">
        <v>991</v>
      </c>
      <c r="AK76" s="103" t="s">
        <v>991</v>
      </c>
      <c r="AL76" s="104" t="s">
        <v>992</v>
      </c>
      <c r="AM76" s="104" t="s">
        <v>992</v>
      </c>
      <c r="AN76" s="104" t="s">
        <v>993</v>
      </c>
      <c r="AO76" s="104" t="s">
        <v>993</v>
      </c>
      <c r="AP76" s="104" t="s">
        <v>993</v>
      </c>
      <c r="AQ76" s="104" t="s">
        <v>993</v>
      </c>
      <c r="AR76" s="104" t="s">
        <v>992</v>
      </c>
      <c r="AS76" s="104" t="s">
        <v>992</v>
      </c>
      <c r="AT76" s="104" t="s">
        <v>992</v>
      </c>
      <c r="AU76" s="104" t="s">
        <v>992</v>
      </c>
      <c r="AV76" s="104" t="s">
        <v>993</v>
      </c>
      <c r="AW76" s="104" t="s">
        <v>993</v>
      </c>
      <c r="AX76" s="104" t="s">
        <v>993</v>
      </c>
      <c r="AY76" s="104" t="s">
        <v>993</v>
      </c>
      <c r="AZ76" s="103" t="s">
        <v>991</v>
      </c>
      <c r="BA76" s="103" t="s">
        <v>991</v>
      </c>
      <c r="BB76" s="104" t="s">
        <v>992</v>
      </c>
      <c r="BC76" s="104" t="s">
        <v>992</v>
      </c>
      <c r="BD76" s="103" t="s">
        <v>991</v>
      </c>
      <c r="BE76" s="103" t="s">
        <v>991</v>
      </c>
      <c r="BF76" s="104" t="s">
        <v>994</v>
      </c>
      <c r="BG76" s="104" t="s">
        <v>994</v>
      </c>
      <c r="BH76" s="102"/>
    </row>
    <row r="77" spans="1:64" s="99" customFormat="1" ht="27" customHeight="1" x14ac:dyDescent="0.25">
      <c r="A77" s="60">
        <v>34</v>
      </c>
      <c r="B77" s="86">
        <v>1</v>
      </c>
      <c r="C77" s="60" t="s">
        <v>450</v>
      </c>
      <c r="D77" s="60" t="s">
        <v>451</v>
      </c>
      <c r="E77" s="87" t="s">
        <v>995</v>
      </c>
      <c r="F77" s="127" t="s">
        <v>996</v>
      </c>
      <c r="G77" s="119" t="s">
        <v>844</v>
      </c>
      <c r="H77" s="92" t="s">
        <v>862</v>
      </c>
      <c r="I77" s="119" t="s">
        <v>453</v>
      </c>
      <c r="J77" s="98" t="s">
        <v>988</v>
      </c>
      <c r="K77" s="119" t="s">
        <v>494</v>
      </c>
      <c r="L77" s="92" t="s">
        <v>997</v>
      </c>
      <c r="M77" s="92" t="str">
        <f t="shared" si="3"/>
        <v>Common</v>
      </c>
      <c r="N77" s="92" t="str">
        <f t="shared" si="4"/>
        <v>Environmental</v>
      </c>
      <c r="O77" s="92" t="str">
        <f t="shared" si="5"/>
        <v>Operating Temperature</v>
      </c>
      <c r="P77" s="92" t="s">
        <v>998</v>
      </c>
      <c r="Q77" s="104"/>
      <c r="R77" s="92" t="s">
        <v>999</v>
      </c>
      <c r="S77" s="103" t="s">
        <v>999</v>
      </c>
      <c r="T77" s="103" t="s">
        <v>999</v>
      </c>
      <c r="U77" s="103" t="s">
        <v>999</v>
      </c>
      <c r="V77" s="103" t="s">
        <v>1000</v>
      </c>
      <c r="W77" s="103" t="s">
        <v>1000</v>
      </c>
      <c r="X77" s="103" t="s">
        <v>1000</v>
      </c>
      <c r="Y77" s="103" t="s">
        <v>1000</v>
      </c>
      <c r="Z77" s="103" t="s">
        <v>1000</v>
      </c>
      <c r="AA77" s="103" t="s">
        <v>1001</v>
      </c>
      <c r="AB77" s="103" t="s">
        <v>1001</v>
      </c>
      <c r="AC77" s="103" t="s">
        <v>1001</v>
      </c>
      <c r="AD77" s="103" t="s">
        <v>999</v>
      </c>
      <c r="AE77" s="103" t="s">
        <v>999</v>
      </c>
      <c r="AF77" s="103" t="s">
        <v>999</v>
      </c>
      <c r="AG77" s="103" t="s">
        <v>999</v>
      </c>
      <c r="AH77" s="210" t="s">
        <v>999</v>
      </c>
      <c r="AI77" s="103" t="s">
        <v>999</v>
      </c>
      <c r="AJ77" s="103" t="s">
        <v>999</v>
      </c>
      <c r="AK77" s="103" t="s">
        <v>999</v>
      </c>
      <c r="AL77" s="103" t="s">
        <v>1002</v>
      </c>
      <c r="AM77" s="103" t="s">
        <v>1002</v>
      </c>
      <c r="AN77" s="103" t="s">
        <v>999</v>
      </c>
      <c r="AO77" s="103" t="s">
        <v>999</v>
      </c>
      <c r="AP77" s="103" t="s">
        <v>999</v>
      </c>
      <c r="AQ77" s="103" t="s">
        <v>999</v>
      </c>
      <c r="AR77" s="103" t="s">
        <v>999</v>
      </c>
      <c r="AS77" s="103" t="s">
        <v>999</v>
      </c>
      <c r="AT77" s="103" t="s">
        <v>999</v>
      </c>
      <c r="AU77" s="103" t="s">
        <v>999</v>
      </c>
      <c r="AV77" s="103" t="s">
        <v>999</v>
      </c>
      <c r="AW77" s="103" t="s">
        <v>999</v>
      </c>
      <c r="AX77" s="103" t="s">
        <v>999</v>
      </c>
      <c r="AY77" s="103" t="s">
        <v>999</v>
      </c>
      <c r="AZ77" s="103" t="s">
        <v>999</v>
      </c>
      <c r="BA77" s="103" t="s">
        <v>999</v>
      </c>
      <c r="BB77" s="103" t="s">
        <v>999</v>
      </c>
      <c r="BC77" s="103" t="s">
        <v>999</v>
      </c>
      <c r="BD77" s="103" t="s">
        <v>999</v>
      </c>
      <c r="BE77" s="103" t="s">
        <v>999</v>
      </c>
      <c r="BF77" s="103" t="s">
        <v>999</v>
      </c>
      <c r="BG77" s="103" t="s">
        <v>999</v>
      </c>
      <c r="BH77" s="102"/>
    </row>
    <row r="78" spans="1:64" s="99" customFormat="1" ht="27" customHeight="1" x14ac:dyDescent="0.25">
      <c r="A78" s="60">
        <v>34</v>
      </c>
      <c r="B78" s="86">
        <v>1</v>
      </c>
      <c r="C78" s="60" t="s">
        <v>450</v>
      </c>
      <c r="D78" s="60" t="s">
        <v>451</v>
      </c>
      <c r="E78" s="87" t="s">
        <v>1003</v>
      </c>
      <c r="F78" s="127" t="s">
        <v>1004</v>
      </c>
      <c r="G78" s="119" t="s">
        <v>844</v>
      </c>
      <c r="H78" s="98" t="s">
        <v>862</v>
      </c>
      <c r="I78" s="119" t="s">
        <v>453</v>
      </c>
      <c r="J78" s="92" t="s">
        <v>988</v>
      </c>
      <c r="K78" s="119" t="s">
        <v>453</v>
      </c>
      <c r="L78" s="92" t="s">
        <v>1005</v>
      </c>
      <c r="M78" s="92" t="str">
        <f t="shared" si="3"/>
        <v>Common</v>
      </c>
      <c r="N78" s="92" t="str">
        <f t="shared" si="4"/>
        <v>Environmental</v>
      </c>
      <c r="O78" s="92" t="str">
        <f t="shared" si="5"/>
        <v>Storage Temperature</v>
      </c>
      <c r="P78" s="92" t="s">
        <v>1006</v>
      </c>
      <c r="Q78" s="104"/>
      <c r="R78" s="92" t="s">
        <v>1007</v>
      </c>
      <c r="S78" s="103" t="s">
        <v>1008</v>
      </c>
      <c r="T78" s="103" t="s">
        <v>1008</v>
      </c>
      <c r="U78" s="103" t="s">
        <v>1008</v>
      </c>
      <c r="V78" s="103" t="s">
        <v>1001</v>
      </c>
      <c r="W78" s="103" t="s">
        <v>1001</v>
      </c>
      <c r="X78" s="103" t="s">
        <v>1001</v>
      </c>
      <c r="Y78" s="103" t="s">
        <v>1001</v>
      </c>
      <c r="Z78" s="103" t="s">
        <v>1001</v>
      </c>
      <c r="AA78" s="103" t="s">
        <v>1008</v>
      </c>
      <c r="AB78" s="103" t="s">
        <v>1008</v>
      </c>
      <c r="AC78" s="103" t="s">
        <v>1008</v>
      </c>
      <c r="AD78" s="103" t="s">
        <v>1008</v>
      </c>
      <c r="AE78" s="103" t="s">
        <v>1008</v>
      </c>
      <c r="AF78" s="103" t="s">
        <v>1008</v>
      </c>
      <c r="AG78" s="103" t="s">
        <v>1008</v>
      </c>
      <c r="AH78" s="210" t="s">
        <v>1008</v>
      </c>
      <c r="AI78" s="103" t="s">
        <v>1008</v>
      </c>
      <c r="AJ78" s="103" t="s">
        <v>1008</v>
      </c>
      <c r="AK78" s="103" t="s">
        <v>1008</v>
      </c>
      <c r="AL78" s="103" t="s">
        <v>1008</v>
      </c>
      <c r="AM78" s="103" t="s">
        <v>1008</v>
      </c>
      <c r="AN78" s="103" t="s">
        <v>1008</v>
      </c>
      <c r="AO78" s="103" t="s">
        <v>1008</v>
      </c>
      <c r="AP78" s="103" t="s">
        <v>1008</v>
      </c>
      <c r="AQ78" s="103" t="s">
        <v>1008</v>
      </c>
      <c r="AR78" s="103" t="s">
        <v>1009</v>
      </c>
      <c r="AS78" s="103" t="s">
        <v>1009</v>
      </c>
      <c r="AT78" s="103" t="s">
        <v>1009</v>
      </c>
      <c r="AU78" s="103" t="s">
        <v>1009</v>
      </c>
      <c r="AV78" s="103" t="s">
        <v>1009</v>
      </c>
      <c r="AW78" s="103" t="s">
        <v>1009</v>
      </c>
      <c r="AX78" s="103" t="s">
        <v>1009</v>
      </c>
      <c r="AY78" s="103" t="s">
        <v>1009</v>
      </c>
      <c r="AZ78" s="103" t="s">
        <v>1008</v>
      </c>
      <c r="BA78" s="103" t="s">
        <v>1008</v>
      </c>
      <c r="BB78" s="171" t="s">
        <v>1010</v>
      </c>
      <c r="BC78" s="171" t="s">
        <v>1010</v>
      </c>
      <c r="BD78" s="103" t="s">
        <v>1008</v>
      </c>
      <c r="BE78" s="103" t="s">
        <v>1008</v>
      </c>
      <c r="BF78" s="171" t="s">
        <v>1010</v>
      </c>
      <c r="BG78" s="171" t="s">
        <v>1010</v>
      </c>
      <c r="BH78" s="102"/>
    </row>
    <row r="79" spans="1:64" s="99" customFormat="1" ht="27" customHeight="1" x14ac:dyDescent="0.25">
      <c r="A79" s="125"/>
      <c r="B79" s="126"/>
      <c r="C79" s="127"/>
      <c r="D79" s="127"/>
      <c r="E79" s="87"/>
      <c r="F79" s="97"/>
      <c r="G79" s="88"/>
      <c r="H79" s="114"/>
      <c r="I79" s="88"/>
      <c r="J79" s="114"/>
      <c r="K79" s="88"/>
      <c r="L79" s="114"/>
      <c r="M79" s="114"/>
      <c r="N79" s="114"/>
      <c r="O79" s="114"/>
      <c r="P79" s="114"/>
      <c r="Q79" s="114"/>
      <c r="R79" s="9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215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I79" s="102"/>
    </row>
    <row r="80" spans="1:64" s="99" customFormat="1" ht="27" customHeight="1" x14ac:dyDescent="0.25">
      <c r="A80" s="125"/>
      <c r="B80" s="126"/>
      <c r="C80" s="127"/>
      <c r="D80" s="127"/>
      <c r="E80" s="87"/>
      <c r="F80" s="97"/>
      <c r="G80" s="88"/>
      <c r="H80" s="114"/>
      <c r="I80" s="88"/>
      <c r="J80" s="114"/>
      <c r="K80" s="88"/>
      <c r="L80" s="114"/>
      <c r="M80" s="114"/>
      <c r="N80" s="114"/>
      <c r="O80" s="114"/>
      <c r="P80" s="114"/>
      <c r="Q80" s="114"/>
      <c r="R80" s="9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215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I80" s="102"/>
    </row>
    <row r="81" spans="1:61" s="99" customFormat="1" ht="27" customHeight="1" x14ac:dyDescent="0.25">
      <c r="A81" s="125"/>
      <c r="B81" s="126"/>
      <c r="C81" s="127"/>
      <c r="D81" s="127"/>
      <c r="E81" s="117"/>
      <c r="F81" s="97"/>
      <c r="G81" s="88"/>
      <c r="H81" s="101"/>
      <c r="I81" s="88"/>
      <c r="J81" s="114"/>
      <c r="K81" s="88"/>
      <c r="L81" s="114"/>
      <c r="M81" s="114"/>
      <c r="N81" s="114"/>
      <c r="O81" s="114"/>
      <c r="P81" s="114"/>
      <c r="Q81" s="114"/>
      <c r="R81" s="9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215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I81" s="102"/>
    </row>
    <row r="82" spans="1:61" s="99" customFormat="1" ht="27" customHeight="1" x14ac:dyDescent="0.25">
      <c r="A82" s="125"/>
      <c r="B82" s="126"/>
      <c r="C82" s="127"/>
      <c r="D82" s="127"/>
      <c r="E82" s="87"/>
      <c r="F82" s="97"/>
      <c r="G82" s="88"/>
      <c r="H82" s="124"/>
      <c r="I82" s="88"/>
      <c r="J82" s="123"/>
      <c r="K82" s="88"/>
      <c r="L82" s="114"/>
      <c r="M82" s="114"/>
      <c r="N82" s="114"/>
      <c r="O82" s="114"/>
      <c r="P82" s="114"/>
      <c r="R82" s="9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215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I82" s="102"/>
    </row>
    <row r="83" spans="1:61" s="99" customFormat="1" ht="27" customHeight="1" x14ac:dyDescent="0.25">
      <c r="A83" s="125"/>
      <c r="B83" s="126"/>
      <c r="C83" s="127"/>
      <c r="D83" s="127"/>
      <c r="E83" s="117"/>
      <c r="F83" s="97"/>
      <c r="G83" s="89"/>
      <c r="H83" s="101"/>
      <c r="I83" s="89"/>
      <c r="J83" s="123"/>
      <c r="K83" s="89"/>
      <c r="L83" s="114"/>
      <c r="M83" s="101"/>
      <c r="N83" s="101"/>
      <c r="O83" s="101"/>
      <c r="P83" s="101"/>
      <c r="Q83" s="93"/>
      <c r="R83" s="101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215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I83" s="102"/>
    </row>
    <row r="84" spans="1:61" s="99" customFormat="1" ht="27" customHeight="1" x14ac:dyDescent="0.25">
      <c r="A84" s="125"/>
      <c r="B84" s="86"/>
      <c r="C84" s="119"/>
      <c r="D84" s="119"/>
      <c r="E84" s="87"/>
      <c r="F84" s="88"/>
      <c r="G84" s="88"/>
      <c r="H84" s="101"/>
      <c r="I84" s="88"/>
      <c r="J84" s="101"/>
      <c r="K84" s="88"/>
      <c r="L84" s="101"/>
      <c r="M84" s="114"/>
      <c r="N84" s="114"/>
      <c r="O84" s="114"/>
      <c r="P84" s="114"/>
      <c r="R84" s="90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215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I84" s="102"/>
    </row>
    <row r="85" spans="1:61" s="99" customFormat="1" ht="27" customHeight="1" x14ac:dyDescent="0.25">
      <c r="A85" s="125"/>
      <c r="B85" s="126"/>
      <c r="C85" s="127"/>
      <c r="D85" s="127"/>
      <c r="E85" s="87"/>
      <c r="F85" s="97"/>
      <c r="G85" s="88"/>
      <c r="H85" s="114"/>
      <c r="I85" s="88"/>
      <c r="J85" s="114"/>
      <c r="K85" s="88"/>
      <c r="L85" s="114"/>
      <c r="M85" s="114"/>
      <c r="N85" s="114"/>
      <c r="O85" s="114"/>
      <c r="P85" s="114"/>
      <c r="Q85" s="107"/>
      <c r="R85" s="9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215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I85" s="102"/>
    </row>
    <row r="86" spans="1:61" s="99" customFormat="1" ht="27" customHeight="1" x14ac:dyDescent="0.25">
      <c r="A86" s="125"/>
      <c r="B86" s="126"/>
      <c r="C86" s="127"/>
      <c r="D86" s="127"/>
      <c r="E86" s="87"/>
      <c r="F86" s="97"/>
      <c r="G86" s="88"/>
      <c r="H86" s="114"/>
      <c r="I86" s="88"/>
      <c r="J86" s="114"/>
      <c r="K86" s="88"/>
      <c r="L86" s="114"/>
      <c r="M86" s="114"/>
      <c r="N86" s="114"/>
      <c r="O86" s="114"/>
      <c r="P86" s="114"/>
      <c r="Q86" s="114"/>
      <c r="R86" s="9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215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I86" s="102"/>
    </row>
    <row r="87" spans="1:61" s="99" customFormat="1" ht="27" customHeight="1" x14ac:dyDescent="0.25">
      <c r="A87" s="125"/>
      <c r="B87" s="126"/>
      <c r="C87" s="127"/>
      <c r="D87" s="127"/>
      <c r="E87" s="87"/>
      <c r="F87" s="97"/>
      <c r="G87" s="88"/>
      <c r="H87" s="114"/>
      <c r="I87" s="88"/>
      <c r="J87" s="114"/>
      <c r="K87" s="88"/>
      <c r="L87" s="114"/>
      <c r="M87" s="114"/>
      <c r="N87" s="114"/>
      <c r="O87" s="114"/>
      <c r="P87" s="114"/>
      <c r="R87" s="9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215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I87" s="102"/>
    </row>
    <row r="88" spans="1:61" s="99" customFormat="1" ht="27" customHeight="1" x14ac:dyDescent="0.25">
      <c r="A88" s="125"/>
      <c r="B88" s="126"/>
      <c r="C88" s="127"/>
      <c r="D88" s="127"/>
      <c r="E88" s="87"/>
      <c r="F88" s="97"/>
      <c r="G88" s="88"/>
      <c r="H88" s="114"/>
      <c r="I88" s="88"/>
      <c r="J88" s="114"/>
      <c r="K88" s="88"/>
      <c r="L88" s="114"/>
      <c r="M88" s="114"/>
      <c r="N88" s="114"/>
      <c r="O88" s="114"/>
      <c r="P88" s="114"/>
      <c r="Q88" s="114"/>
      <c r="R88" s="9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215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I88" s="102"/>
    </row>
    <row r="89" spans="1:61" s="99" customFormat="1" ht="27" customHeight="1" x14ac:dyDescent="0.25">
      <c r="A89" s="125"/>
      <c r="B89" s="126"/>
      <c r="C89" s="127"/>
      <c r="D89" s="127"/>
      <c r="E89" s="87"/>
      <c r="F89" s="97"/>
      <c r="G89" s="88"/>
      <c r="H89" s="114"/>
      <c r="I89" s="88"/>
      <c r="J89" s="114"/>
      <c r="K89" s="88"/>
      <c r="L89" s="114"/>
      <c r="M89" s="101"/>
      <c r="N89" s="101"/>
      <c r="O89" s="101"/>
      <c r="P89" s="101"/>
      <c r="R89" s="9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215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I89" s="102"/>
    </row>
    <row r="90" spans="1:61" s="99" customFormat="1" ht="27" customHeight="1" x14ac:dyDescent="0.25">
      <c r="A90" s="125"/>
      <c r="B90" s="126"/>
      <c r="C90" s="127"/>
      <c r="D90" s="127"/>
      <c r="E90" s="87"/>
      <c r="F90" s="97"/>
      <c r="G90" s="88"/>
      <c r="H90" s="114"/>
      <c r="I90" s="88"/>
      <c r="K90" s="88"/>
      <c r="L90" s="101"/>
      <c r="M90" s="101"/>
      <c r="N90" s="101"/>
      <c r="O90" s="101"/>
      <c r="P90" s="101"/>
      <c r="Q90" s="93"/>
      <c r="R90" s="104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215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I90" s="102"/>
    </row>
    <row r="91" spans="1:61" s="99" customFormat="1" ht="27" customHeight="1" x14ac:dyDescent="0.25">
      <c r="A91" s="125"/>
      <c r="B91" s="86"/>
      <c r="C91" s="119"/>
      <c r="D91" s="119"/>
      <c r="E91" s="87"/>
      <c r="F91" s="88"/>
      <c r="G91" s="88"/>
      <c r="H91" s="101"/>
      <c r="I91" s="88"/>
      <c r="J91" s="101"/>
      <c r="K91" s="88"/>
      <c r="L91" s="101"/>
      <c r="M91" s="116"/>
      <c r="N91" s="116"/>
      <c r="O91" s="116"/>
      <c r="P91" s="101"/>
      <c r="Q91" s="114"/>
      <c r="R91" s="90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215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I91" s="102"/>
    </row>
    <row r="92" spans="1:61" s="99" customFormat="1" ht="27" customHeight="1" x14ac:dyDescent="0.25">
      <c r="A92" s="125"/>
      <c r="B92" s="126"/>
      <c r="C92" s="127"/>
      <c r="D92" s="127"/>
      <c r="E92" s="117"/>
      <c r="F92" s="97"/>
      <c r="G92" s="88"/>
      <c r="H92" s="114"/>
      <c r="I92" s="88"/>
      <c r="J92" s="116"/>
      <c r="K92" s="88"/>
      <c r="L92" s="116"/>
      <c r="M92" s="101"/>
      <c r="N92" s="101"/>
      <c r="O92" s="101"/>
      <c r="P92" s="101"/>
      <c r="R92" s="9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215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I92" s="102"/>
    </row>
    <row r="93" spans="1:61" s="99" customFormat="1" ht="27" customHeight="1" x14ac:dyDescent="0.25">
      <c r="A93" s="125"/>
      <c r="B93" s="126"/>
      <c r="C93" s="127"/>
      <c r="D93" s="127"/>
      <c r="E93" s="87"/>
      <c r="F93" s="97"/>
      <c r="G93" s="88"/>
      <c r="H93" s="101"/>
      <c r="I93" s="88"/>
      <c r="J93" s="101"/>
      <c r="K93" s="88"/>
      <c r="L93" s="101"/>
      <c r="M93" s="101"/>
      <c r="N93" s="101"/>
      <c r="O93" s="101"/>
      <c r="P93" s="101"/>
      <c r="Q93" s="101"/>
      <c r="R93" s="9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215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I93" s="102"/>
    </row>
    <row r="94" spans="1:61" s="99" customFormat="1" ht="27" customHeight="1" x14ac:dyDescent="0.25">
      <c r="A94" s="125"/>
      <c r="B94" s="86"/>
      <c r="C94" s="119"/>
      <c r="D94" s="119"/>
      <c r="E94" s="96"/>
      <c r="F94" s="88"/>
      <c r="G94" s="88"/>
      <c r="H94" s="101"/>
      <c r="I94" s="88"/>
      <c r="J94" s="101"/>
      <c r="K94" s="88"/>
      <c r="L94" s="101"/>
      <c r="M94" s="114"/>
      <c r="N94" s="114"/>
      <c r="O94" s="114"/>
      <c r="P94" s="128"/>
      <c r="Q94" s="129"/>
      <c r="R94" s="95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215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I94" s="102"/>
    </row>
    <row r="95" spans="1:61" s="99" customFormat="1" ht="27" customHeight="1" x14ac:dyDescent="0.25">
      <c r="A95" s="125"/>
      <c r="B95" s="126"/>
      <c r="C95" s="127"/>
      <c r="D95" s="127"/>
      <c r="E95" s="87"/>
      <c r="F95" s="97"/>
      <c r="G95" s="88"/>
      <c r="H95" s="114"/>
      <c r="I95" s="88"/>
      <c r="J95" s="114"/>
      <c r="K95" s="88"/>
      <c r="L95" s="114"/>
      <c r="M95" s="114"/>
      <c r="N95" s="114"/>
      <c r="O95" s="114"/>
      <c r="P95" s="128"/>
      <c r="Q95" s="129"/>
      <c r="R95" s="104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215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I95" s="102"/>
    </row>
    <row r="96" spans="1:61" s="99" customFormat="1" ht="27" customHeight="1" x14ac:dyDescent="0.25">
      <c r="A96" s="125"/>
      <c r="B96" s="126"/>
      <c r="C96" s="127"/>
      <c r="D96" s="127"/>
      <c r="E96" s="87"/>
      <c r="F96" s="97"/>
      <c r="G96" s="88"/>
      <c r="H96" s="124"/>
      <c r="I96" s="88"/>
      <c r="J96" s="114"/>
      <c r="K96" s="88"/>
      <c r="L96" s="114"/>
      <c r="M96" s="114"/>
      <c r="N96" s="114"/>
      <c r="O96" s="114"/>
      <c r="P96" s="114"/>
      <c r="Q96" s="114"/>
      <c r="R96" s="104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215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I96" s="102"/>
    </row>
    <row r="97" spans="1:61" s="99" customFormat="1" ht="27" customHeight="1" x14ac:dyDescent="0.25">
      <c r="A97" s="125"/>
      <c r="B97" s="126"/>
      <c r="C97" s="127"/>
      <c r="D97" s="127"/>
      <c r="E97" s="87"/>
      <c r="F97" s="97"/>
      <c r="G97" s="88"/>
      <c r="H97" s="114"/>
      <c r="I97" s="88"/>
      <c r="J97" s="114"/>
      <c r="K97" s="88"/>
      <c r="L97" s="114"/>
      <c r="M97" s="114"/>
      <c r="N97" s="114"/>
      <c r="O97" s="114"/>
      <c r="P97" s="114"/>
      <c r="Q97" s="114"/>
      <c r="R97" s="9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215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I97" s="102"/>
    </row>
    <row r="98" spans="1:61" s="99" customFormat="1" ht="27" customHeight="1" x14ac:dyDescent="0.25">
      <c r="A98" s="125"/>
      <c r="B98" s="126"/>
      <c r="C98" s="127"/>
      <c r="D98" s="127"/>
      <c r="E98" s="87"/>
      <c r="F98" s="97"/>
      <c r="G98" s="88"/>
      <c r="H98" s="114"/>
      <c r="I98" s="88"/>
      <c r="J98" s="114"/>
      <c r="K98" s="88"/>
      <c r="L98" s="114"/>
      <c r="M98" s="101"/>
      <c r="N98" s="101"/>
      <c r="O98" s="101"/>
      <c r="P98" s="101"/>
      <c r="Q98" s="93"/>
      <c r="R98" s="9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215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</row>
    <row r="99" spans="1:61" s="99" customFormat="1" ht="27" customHeight="1" x14ac:dyDescent="0.25">
      <c r="A99" s="125"/>
      <c r="B99" s="86"/>
      <c r="C99" s="119"/>
      <c r="D99" s="119"/>
      <c r="E99" s="87"/>
      <c r="F99" s="88"/>
      <c r="G99" s="88"/>
      <c r="H99" s="101"/>
      <c r="I99" s="88"/>
      <c r="J99" s="101"/>
      <c r="K99" s="88"/>
      <c r="L99" s="101"/>
      <c r="M99" s="114"/>
      <c r="N99" s="114"/>
      <c r="O99" s="114"/>
      <c r="P99" s="114"/>
      <c r="Q99" s="92"/>
      <c r="R99" s="90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215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</row>
    <row r="100" spans="1:61" s="99" customFormat="1" ht="27" customHeight="1" x14ac:dyDescent="0.25">
      <c r="A100" s="125"/>
      <c r="B100" s="126"/>
      <c r="C100" s="127"/>
      <c r="D100" s="127"/>
      <c r="E100" s="87"/>
      <c r="F100" s="97"/>
      <c r="G100" s="88"/>
      <c r="H100" s="114"/>
      <c r="I100" s="88"/>
      <c r="J100" s="123"/>
      <c r="K100" s="88"/>
      <c r="L100" s="114"/>
      <c r="M100" s="114"/>
      <c r="N100" s="114"/>
      <c r="O100" s="114"/>
      <c r="P100" s="121"/>
      <c r="Q100" s="114"/>
      <c r="R100" s="9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215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</row>
    <row r="101" spans="1:61" s="99" customFormat="1" ht="27" customHeight="1" x14ac:dyDescent="0.25">
      <c r="A101" s="125"/>
      <c r="B101" s="126"/>
      <c r="C101" s="127"/>
      <c r="D101" s="130"/>
      <c r="E101" s="87"/>
      <c r="F101" s="97"/>
      <c r="G101" s="88"/>
      <c r="H101" s="114"/>
      <c r="I101" s="88"/>
      <c r="J101" s="114"/>
      <c r="K101" s="88"/>
      <c r="L101" s="114"/>
      <c r="M101" s="114"/>
      <c r="N101" s="114"/>
      <c r="O101" s="114"/>
      <c r="P101" s="114"/>
      <c r="R101" s="9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215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</row>
    <row r="102" spans="1:61" s="99" customFormat="1" ht="27" customHeight="1" x14ac:dyDescent="0.25">
      <c r="A102" s="125"/>
      <c r="B102" s="126"/>
      <c r="C102" s="127"/>
      <c r="D102" s="127"/>
      <c r="E102" s="87"/>
      <c r="F102" s="97"/>
      <c r="G102" s="88"/>
      <c r="H102" s="123"/>
      <c r="I102" s="88"/>
      <c r="J102" s="114"/>
      <c r="K102" s="88"/>
      <c r="L102" s="114"/>
      <c r="M102" s="114"/>
      <c r="N102" s="114"/>
      <c r="O102" s="114"/>
      <c r="P102" s="114"/>
      <c r="Q102" s="114"/>
      <c r="R102" s="9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215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</row>
    <row r="103" spans="1:61" s="99" customFormat="1" ht="27" customHeight="1" x14ac:dyDescent="0.25">
      <c r="A103" s="125"/>
      <c r="B103" s="126"/>
      <c r="C103" s="127"/>
      <c r="D103" s="127"/>
      <c r="E103" s="87"/>
      <c r="F103" s="97"/>
      <c r="G103" s="88"/>
      <c r="H103" s="114"/>
      <c r="I103" s="88"/>
      <c r="J103" s="123"/>
      <c r="K103" s="88"/>
      <c r="L103" s="114"/>
      <c r="M103" s="101"/>
      <c r="N103" s="101"/>
      <c r="O103" s="101"/>
      <c r="P103" s="115"/>
      <c r="Q103" s="114"/>
      <c r="R103" s="9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215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</row>
    <row r="104" spans="1:61" s="99" customFormat="1" ht="27" customHeight="1" x14ac:dyDescent="0.25">
      <c r="A104" s="125"/>
      <c r="B104" s="126"/>
      <c r="C104" s="127"/>
      <c r="D104" s="127"/>
      <c r="E104" s="87"/>
      <c r="F104" s="97"/>
      <c r="G104" s="88"/>
      <c r="H104" s="114"/>
      <c r="I104" s="88"/>
      <c r="J104" s="114"/>
      <c r="K104" s="88"/>
      <c r="L104" s="101"/>
      <c r="M104" s="101"/>
      <c r="N104" s="101"/>
      <c r="O104" s="101"/>
      <c r="P104" s="101"/>
      <c r="Q104" s="93"/>
      <c r="R104" s="9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215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</row>
    <row r="105" spans="1:61" s="99" customFormat="1" ht="27" customHeight="1" x14ac:dyDescent="0.25">
      <c r="A105" s="125"/>
      <c r="B105" s="86"/>
      <c r="C105" s="119"/>
      <c r="D105" s="119"/>
      <c r="E105" s="87"/>
      <c r="F105" s="88"/>
      <c r="G105" s="88"/>
      <c r="H105" s="101"/>
      <c r="I105" s="88"/>
      <c r="J105" s="101"/>
      <c r="K105" s="88"/>
      <c r="L105" s="101"/>
      <c r="M105" s="114"/>
      <c r="N105" s="114"/>
      <c r="O105" s="114"/>
      <c r="P105" s="114"/>
      <c r="R105" s="90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215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</row>
    <row r="106" spans="1:61" s="99" customFormat="1" ht="27" customHeight="1" x14ac:dyDescent="0.25">
      <c r="A106" s="125"/>
      <c r="B106" s="126"/>
      <c r="C106" s="127"/>
      <c r="D106" s="127"/>
      <c r="E106" s="87"/>
      <c r="F106" s="97"/>
      <c r="G106" s="88"/>
      <c r="H106" s="123"/>
      <c r="I106" s="88"/>
      <c r="J106" s="114"/>
      <c r="K106" s="88"/>
      <c r="L106" s="114"/>
      <c r="M106" s="114"/>
      <c r="N106" s="114"/>
      <c r="O106" s="114"/>
      <c r="P106" s="114"/>
      <c r="R106" s="9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215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</row>
    <row r="107" spans="1:61" s="99" customFormat="1" ht="27" customHeight="1" x14ac:dyDescent="0.25">
      <c r="A107" s="125"/>
      <c r="B107" s="126"/>
      <c r="C107" s="127"/>
      <c r="D107" s="127"/>
      <c r="E107" s="117"/>
      <c r="F107" s="97"/>
      <c r="G107" s="88"/>
      <c r="H107" s="101"/>
      <c r="I107" s="88"/>
      <c r="J107" s="114"/>
      <c r="K107" s="88"/>
      <c r="L107" s="114"/>
      <c r="M107" s="114"/>
      <c r="N107" s="114"/>
      <c r="O107" s="114"/>
      <c r="P107" s="114"/>
      <c r="R107" s="101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215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</row>
    <row r="108" spans="1:61" s="99" customFormat="1" ht="27" customHeight="1" x14ac:dyDescent="0.25">
      <c r="A108" s="125"/>
      <c r="B108" s="126"/>
      <c r="C108" s="127"/>
      <c r="D108" s="127"/>
      <c r="E108" s="131"/>
      <c r="F108" s="97"/>
      <c r="G108" s="88"/>
      <c r="H108" s="116"/>
      <c r="I108" s="88"/>
      <c r="J108" s="114"/>
      <c r="K108" s="88"/>
      <c r="L108" s="114"/>
      <c r="M108" s="114"/>
      <c r="N108" s="114"/>
      <c r="O108" s="114"/>
      <c r="P108" s="114"/>
      <c r="Q108" s="114"/>
      <c r="R108" s="101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215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</row>
    <row r="109" spans="1:61" s="99" customFormat="1" ht="27" customHeight="1" x14ac:dyDescent="0.25">
      <c r="A109" s="125"/>
      <c r="B109" s="126"/>
      <c r="C109" s="127"/>
      <c r="D109" s="127"/>
      <c r="E109" s="131"/>
      <c r="F109" s="97"/>
      <c r="G109" s="88"/>
      <c r="H109" s="101"/>
      <c r="I109" s="88"/>
      <c r="J109" s="114"/>
      <c r="K109" s="88"/>
      <c r="L109" s="114"/>
      <c r="M109" s="114"/>
      <c r="N109" s="114"/>
      <c r="O109" s="114"/>
      <c r="P109" s="114"/>
      <c r="Q109" s="114"/>
      <c r="R109" s="9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215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</row>
    <row r="110" spans="1:61" s="99" customFormat="1" ht="27" customHeight="1" x14ac:dyDescent="0.25">
      <c r="A110" s="125"/>
      <c r="B110" s="126"/>
      <c r="C110" s="127"/>
      <c r="D110" s="127"/>
      <c r="E110" s="131"/>
      <c r="F110" s="97"/>
      <c r="G110" s="88"/>
      <c r="H110" s="123"/>
      <c r="I110" s="88"/>
      <c r="J110" s="114"/>
      <c r="K110" s="88"/>
      <c r="L110" s="114"/>
      <c r="M110" s="116"/>
      <c r="N110" s="116"/>
      <c r="O110" s="116"/>
      <c r="P110" s="114"/>
      <c r="R110" s="9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215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</row>
    <row r="111" spans="1:61" s="99" customFormat="1" ht="27" customHeight="1" x14ac:dyDescent="0.25">
      <c r="A111" s="125"/>
      <c r="B111" s="126"/>
      <c r="C111" s="127"/>
      <c r="D111" s="127"/>
      <c r="E111" s="131"/>
      <c r="F111" s="97"/>
      <c r="G111" s="88"/>
      <c r="H111" s="123"/>
      <c r="I111" s="88"/>
      <c r="J111" s="101"/>
      <c r="K111" s="88"/>
      <c r="L111" s="116"/>
      <c r="M111" s="114"/>
      <c r="N111" s="114"/>
      <c r="O111" s="114"/>
      <c r="P111" s="114"/>
      <c r="Q111" s="114"/>
      <c r="R111" s="9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215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</row>
    <row r="112" spans="1:61" s="99" customFormat="1" ht="27" customHeight="1" x14ac:dyDescent="0.25">
      <c r="A112" s="125"/>
      <c r="B112" s="126"/>
      <c r="C112" s="127"/>
      <c r="D112" s="127"/>
      <c r="E112" s="131"/>
      <c r="F112" s="97"/>
      <c r="G112" s="88"/>
      <c r="H112" s="114"/>
      <c r="I112" s="88"/>
      <c r="J112" s="114"/>
      <c r="K112" s="88"/>
      <c r="L112" s="114"/>
      <c r="M112" s="101"/>
      <c r="N112" s="101"/>
      <c r="O112" s="101"/>
      <c r="P112" s="101"/>
      <c r="Q112" s="132"/>
      <c r="R112" s="9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215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</row>
    <row r="113" spans="1:63" s="99" customFormat="1" ht="27" customHeight="1" x14ac:dyDescent="0.25">
      <c r="A113" s="125"/>
      <c r="B113" s="86"/>
      <c r="C113" s="119"/>
      <c r="D113" s="119"/>
      <c r="E113" s="87"/>
      <c r="F113" s="88"/>
      <c r="G113" s="88"/>
      <c r="H113" s="101"/>
      <c r="I113" s="88"/>
      <c r="J113" s="101"/>
      <c r="K113" s="88"/>
      <c r="L113" s="101"/>
      <c r="M113" s="114"/>
      <c r="N113" s="114"/>
      <c r="O113" s="114"/>
      <c r="P113" s="114"/>
      <c r="Q113" s="92"/>
      <c r="R113" s="90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215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</row>
    <row r="114" spans="1:63" s="99" customFormat="1" ht="27" customHeight="1" x14ac:dyDescent="0.25">
      <c r="A114" s="125"/>
      <c r="B114" s="126"/>
      <c r="C114" s="127"/>
      <c r="D114" s="127"/>
      <c r="E114" s="131"/>
      <c r="F114" s="97"/>
      <c r="G114" s="88"/>
      <c r="H114" s="114"/>
      <c r="I114" s="88"/>
      <c r="J114" s="114"/>
      <c r="K114" s="88"/>
      <c r="L114" s="114"/>
      <c r="M114" s="114"/>
      <c r="N114" s="114"/>
      <c r="O114" s="114"/>
      <c r="P114" s="114"/>
      <c r="Q114" s="114"/>
      <c r="R114" s="9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215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J114" s="102"/>
      <c r="BK114" s="102"/>
    </row>
    <row r="115" spans="1:63" s="99" customFormat="1" ht="27" customHeight="1" x14ac:dyDescent="0.25">
      <c r="A115" s="125"/>
      <c r="B115" s="126"/>
      <c r="C115" s="127"/>
      <c r="D115" s="127"/>
      <c r="E115" s="131"/>
      <c r="F115" s="97"/>
      <c r="G115" s="88"/>
      <c r="H115" s="114"/>
      <c r="I115" s="88"/>
      <c r="J115" s="114"/>
      <c r="K115" s="88"/>
      <c r="L115" s="114"/>
      <c r="M115" s="114"/>
      <c r="N115" s="114"/>
      <c r="O115" s="114"/>
      <c r="P115" s="114"/>
      <c r="Q115" s="114"/>
      <c r="R115" s="9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215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</row>
    <row r="116" spans="1:63" s="99" customFormat="1" ht="27" customHeight="1" x14ac:dyDescent="0.25">
      <c r="A116" s="125"/>
      <c r="B116" s="126"/>
      <c r="C116" s="127"/>
      <c r="D116" s="127"/>
      <c r="E116" s="131"/>
      <c r="F116" s="97"/>
      <c r="G116" s="88"/>
      <c r="H116" s="123"/>
      <c r="I116" s="88"/>
      <c r="J116" s="123"/>
      <c r="K116" s="88"/>
      <c r="L116" s="114"/>
      <c r="M116" s="114"/>
      <c r="N116" s="114"/>
      <c r="O116" s="114"/>
      <c r="P116" s="114"/>
      <c r="Q116" s="92"/>
      <c r="R116" s="9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215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J116" s="102"/>
      <c r="BK116" s="102"/>
    </row>
    <row r="117" spans="1:63" s="99" customFormat="1" ht="27" customHeight="1" x14ac:dyDescent="0.25">
      <c r="A117" s="125"/>
      <c r="B117" s="126"/>
      <c r="C117" s="127"/>
      <c r="D117" s="127"/>
      <c r="E117" s="131"/>
      <c r="F117" s="97"/>
      <c r="G117" s="88"/>
      <c r="H117" s="114"/>
      <c r="I117" s="88"/>
      <c r="J117" s="114"/>
      <c r="K117" s="88"/>
      <c r="L117" s="114"/>
      <c r="M117" s="114"/>
      <c r="N117" s="114"/>
      <c r="O117" s="114"/>
      <c r="P117" s="114"/>
      <c r="Q117" s="9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215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J117" s="102"/>
      <c r="BK117" s="102"/>
    </row>
    <row r="118" spans="1:63" s="99" customFormat="1" ht="27" customHeight="1" x14ac:dyDescent="0.25">
      <c r="A118" s="125"/>
      <c r="B118" s="126"/>
      <c r="C118" s="127"/>
      <c r="D118" s="127"/>
      <c r="E118" s="87"/>
      <c r="F118" s="97"/>
      <c r="G118" s="88"/>
      <c r="H118" s="114"/>
      <c r="I118" s="88"/>
      <c r="J118" s="114"/>
      <c r="K118" s="88"/>
      <c r="L118" s="114"/>
      <c r="M118" s="114"/>
      <c r="N118" s="114"/>
      <c r="O118" s="114"/>
      <c r="P118" s="114"/>
      <c r="Q118" s="9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215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</row>
    <row r="119" spans="1:63" s="99" customFormat="1" ht="27" customHeight="1" x14ac:dyDescent="0.25">
      <c r="A119" s="125"/>
      <c r="B119" s="126"/>
      <c r="C119" s="127"/>
      <c r="D119" s="127"/>
      <c r="E119" s="87"/>
      <c r="F119" s="97"/>
      <c r="G119" s="88"/>
      <c r="H119" s="114"/>
      <c r="I119" s="88"/>
      <c r="J119" s="114"/>
      <c r="K119" s="88"/>
      <c r="L119" s="114"/>
      <c r="M119" s="114"/>
      <c r="N119" s="114"/>
      <c r="O119" s="114"/>
      <c r="P119" s="114"/>
      <c r="Q119" s="9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215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</row>
    <row r="120" spans="1:63" s="99" customFormat="1" ht="27" customHeight="1" x14ac:dyDescent="0.25">
      <c r="A120" s="125"/>
      <c r="B120" s="126"/>
      <c r="C120" s="127"/>
      <c r="D120" s="127"/>
      <c r="E120" s="117"/>
      <c r="F120" s="97"/>
      <c r="G120" s="88"/>
      <c r="H120" s="114"/>
      <c r="I120" s="88"/>
      <c r="J120" s="114"/>
      <c r="K120" s="88"/>
      <c r="L120" s="114"/>
      <c r="M120" s="114"/>
      <c r="N120" s="114"/>
      <c r="O120" s="114"/>
      <c r="P120" s="114"/>
      <c r="Q120" s="9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215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</row>
    <row r="121" spans="1:63" s="99" customFormat="1" ht="27" customHeight="1" x14ac:dyDescent="0.25">
      <c r="A121" s="125"/>
      <c r="B121" s="126"/>
      <c r="C121" s="127"/>
      <c r="D121" s="127"/>
      <c r="E121" s="117"/>
      <c r="F121" s="97"/>
      <c r="G121" s="88"/>
      <c r="H121" s="114"/>
      <c r="I121" s="88"/>
      <c r="J121" s="114"/>
      <c r="K121" s="88"/>
      <c r="L121" s="114"/>
      <c r="M121" s="114"/>
      <c r="N121" s="114"/>
      <c r="O121" s="114"/>
      <c r="P121" s="114"/>
      <c r="Q121" s="9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215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</row>
    <row r="122" spans="1:63" s="99" customFormat="1" ht="27" customHeight="1" x14ac:dyDescent="0.25">
      <c r="A122" s="125"/>
      <c r="B122" s="126"/>
      <c r="C122" s="127"/>
      <c r="D122" s="127"/>
      <c r="E122" s="131"/>
      <c r="F122" s="97"/>
      <c r="G122" s="88"/>
      <c r="H122" s="114"/>
      <c r="I122" s="88"/>
      <c r="J122" s="114"/>
      <c r="K122" s="88"/>
      <c r="L122" s="114"/>
      <c r="M122" s="114"/>
      <c r="N122" s="114"/>
      <c r="O122" s="114"/>
      <c r="P122" s="114"/>
      <c r="Q122" s="104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215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</row>
    <row r="123" spans="1:63" s="99" customFormat="1" ht="27" customHeight="1" x14ac:dyDescent="0.25">
      <c r="A123" s="125"/>
      <c r="B123" s="126"/>
      <c r="C123" s="127"/>
      <c r="D123" s="127"/>
      <c r="E123" s="87"/>
      <c r="F123" s="97"/>
      <c r="G123" s="88"/>
      <c r="H123" s="114"/>
      <c r="I123" s="88"/>
      <c r="K123" s="88"/>
      <c r="L123" s="114"/>
      <c r="M123" s="114"/>
      <c r="N123" s="114"/>
      <c r="O123" s="114"/>
      <c r="P123" s="114"/>
      <c r="Q123" s="9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215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</row>
    <row r="124" spans="1:63" s="99" customFormat="1" ht="27" customHeight="1" x14ac:dyDescent="0.25">
      <c r="A124" s="125"/>
      <c r="B124" s="126"/>
      <c r="C124" s="127"/>
      <c r="D124" s="127"/>
      <c r="E124" s="87"/>
      <c r="F124" s="97"/>
      <c r="G124" s="88"/>
      <c r="H124" s="114"/>
      <c r="I124" s="88"/>
      <c r="J124" s="114"/>
      <c r="K124" s="88"/>
      <c r="L124" s="114"/>
      <c r="M124" s="121"/>
      <c r="N124" s="121"/>
      <c r="O124" s="121"/>
      <c r="P124" s="121"/>
      <c r="Q124" s="9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215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</row>
    <row r="125" spans="1:63" s="99" customFormat="1" ht="27" customHeight="1" x14ac:dyDescent="0.25">
      <c r="A125" s="125"/>
      <c r="B125" s="133"/>
      <c r="C125" s="130"/>
      <c r="D125" s="130"/>
      <c r="E125" s="117"/>
      <c r="F125" s="134"/>
      <c r="G125" s="88"/>
      <c r="H125" s="101"/>
      <c r="I125" s="88"/>
      <c r="J125" s="114"/>
      <c r="K125" s="88"/>
      <c r="L125" s="121"/>
      <c r="M125" s="114"/>
      <c r="N125" s="114"/>
      <c r="O125" s="114"/>
      <c r="P125" s="114"/>
      <c r="Q125" s="101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215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</row>
    <row r="126" spans="1:63" s="99" customFormat="1" ht="27" customHeight="1" x14ac:dyDescent="0.25">
      <c r="A126" s="125"/>
      <c r="B126" s="135"/>
      <c r="C126" s="127"/>
      <c r="D126" s="127"/>
      <c r="E126" s="87"/>
      <c r="F126" s="136"/>
      <c r="G126" s="88"/>
      <c r="H126" s="114"/>
      <c r="I126" s="88"/>
      <c r="J126" s="114"/>
      <c r="K126" s="88"/>
      <c r="L126" s="114"/>
      <c r="M126" s="114"/>
      <c r="N126" s="114"/>
      <c r="O126" s="114"/>
      <c r="P126" s="114"/>
      <c r="Q126" s="101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215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</row>
    <row r="127" spans="1:63" s="99" customFormat="1" ht="27" customHeight="1" x14ac:dyDescent="0.25">
      <c r="A127" s="125"/>
      <c r="B127" s="135"/>
      <c r="C127" s="127"/>
      <c r="D127" s="127"/>
      <c r="E127" s="87"/>
      <c r="F127" s="136"/>
      <c r="G127" s="88"/>
      <c r="H127" s="114"/>
      <c r="I127" s="88"/>
      <c r="J127" s="114"/>
      <c r="K127" s="88"/>
      <c r="L127" s="114"/>
      <c r="M127" s="114"/>
      <c r="N127" s="114"/>
      <c r="O127" s="114"/>
      <c r="P127" s="114"/>
      <c r="Q127" s="101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215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</row>
    <row r="128" spans="1:63" s="99" customFormat="1" ht="27" customHeight="1" x14ac:dyDescent="0.25">
      <c r="A128" s="125"/>
      <c r="B128" s="135"/>
      <c r="C128" s="127"/>
      <c r="D128" s="127"/>
      <c r="E128" s="117"/>
      <c r="F128" s="136"/>
      <c r="G128" s="88"/>
      <c r="H128" s="114"/>
      <c r="I128" s="88"/>
      <c r="J128" s="114"/>
      <c r="K128" s="88"/>
      <c r="L128" s="114"/>
      <c r="M128" s="114"/>
      <c r="N128" s="114"/>
      <c r="O128" s="114"/>
      <c r="P128" s="114"/>
      <c r="Q128" s="101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215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</row>
    <row r="129" spans="1:63" s="99" customFormat="1" ht="27" customHeight="1" x14ac:dyDescent="0.25">
      <c r="A129" s="125"/>
      <c r="B129" s="135"/>
      <c r="C129" s="127"/>
      <c r="D129" s="127"/>
      <c r="E129" s="87"/>
      <c r="F129" s="136"/>
      <c r="G129" s="88"/>
      <c r="H129" s="114"/>
      <c r="I129" s="88"/>
      <c r="J129" s="123"/>
      <c r="K129" s="88"/>
      <c r="L129" s="114"/>
      <c r="M129" s="114"/>
      <c r="N129" s="114"/>
      <c r="O129" s="114"/>
      <c r="P129" s="114"/>
      <c r="Q129" s="101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215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</row>
    <row r="130" spans="1:63" s="99" customFormat="1" ht="27" customHeight="1" x14ac:dyDescent="0.25">
      <c r="A130" s="125"/>
      <c r="B130" s="135"/>
      <c r="C130" s="127"/>
      <c r="D130" s="127"/>
      <c r="E130" s="117"/>
      <c r="F130" s="136"/>
      <c r="G130" s="88"/>
      <c r="H130" s="114"/>
      <c r="I130" s="88"/>
      <c r="J130" s="114"/>
      <c r="K130" s="88"/>
      <c r="L130" s="114"/>
      <c r="M130" s="114"/>
      <c r="N130" s="114"/>
      <c r="O130" s="114"/>
      <c r="P130" s="114"/>
      <c r="Q130" s="101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215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</row>
    <row r="131" spans="1:63" s="99" customFormat="1" ht="27" customHeight="1" x14ac:dyDescent="0.25">
      <c r="A131" s="125"/>
      <c r="B131" s="135"/>
      <c r="C131" s="127"/>
      <c r="D131" s="127"/>
      <c r="E131" s="117"/>
      <c r="F131" s="136"/>
      <c r="G131" s="88"/>
      <c r="H131" s="123"/>
      <c r="I131" s="88"/>
      <c r="J131" s="114"/>
      <c r="K131" s="88"/>
      <c r="L131" s="114"/>
      <c r="M131" s="114"/>
      <c r="N131" s="114"/>
      <c r="O131" s="114"/>
      <c r="P131" s="114"/>
      <c r="Q131" s="101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215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J131" s="102"/>
      <c r="BK131" s="102"/>
    </row>
    <row r="132" spans="1:63" s="99" customFormat="1" ht="27" customHeight="1" x14ac:dyDescent="0.25">
      <c r="A132" s="125"/>
      <c r="B132" s="135"/>
      <c r="C132" s="127"/>
      <c r="D132" s="127"/>
      <c r="E132" s="117"/>
      <c r="F132" s="136"/>
      <c r="G132" s="88"/>
      <c r="H132" s="114"/>
      <c r="I132" s="88"/>
      <c r="J132" s="114"/>
      <c r="K132" s="88"/>
      <c r="L132" s="114"/>
      <c r="M132" s="114"/>
      <c r="N132" s="114"/>
      <c r="O132" s="114"/>
      <c r="P132" s="114"/>
      <c r="Q132" s="101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215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J132" s="102"/>
      <c r="BK132" s="102"/>
    </row>
    <row r="133" spans="1:63" s="99" customFormat="1" ht="27" customHeight="1" x14ac:dyDescent="0.25">
      <c r="A133" s="125"/>
      <c r="B133" s="135"/>
      <c r="C133" s="127"/>
      <c r="D133" s="127"/>
      <c r="E133" s="87"/>
      <c r="F133" s="136"/>
      <c r="G133" s="88"/>
      <c r="H133" s="114"/>
      <c r="I133" s="88"/>
      <c r="J133" s="123"/>
      <c r="K133" s="88"/>
      <c r="L133" s="114"/>
      <c r="M133" s="114"/>
      <c r="N133" s="114"/>
      <c r="O133" s="114"/>
      <c r="P133" s="114"/>
      <c r="Q133" s="101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215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</row>
    <row r="134" spans="1:63" s="99" customFormat="1" ht="27" customHeight="1" x14ac:dyDescent="0.25">
      <c r="A134" s="125"/>
      <c r="B134" s="135"/>
      <c r="C134" s="127"/>
      <c r="D134" s="127"/>
      <c r="E134" s="87"/>
      <c r="F134" s="136"/>
      <c r="G134" s="88"/>
      <c r="H134" s="114"/>
      <c r="I134" s="88"/>
      <c r="J134" s="114"/>
      <c r="K134" s="88"/>
      <c r="L134" s="114"/>
      <c r="M134" s="121"/>
      <c r="N134" s="121"/>
      <c r="O134" s="121"/>
      <c r="P134" s="121"/>
      <c r="Q134" s="101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215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J134" s="102"/>
      <c r="BK134" s="102"/>
    </row>
    <row r="135" spans="1:63" s="99" customFormat="1" ht="27" customHeight="1" x14ac:dyDescent="0.25">
      <c r="A135" s="125"/>
      <c r="B135" s="135"/>
      <c r="C135" s="127"/>
      <c r="D135" s="127"/>
      <c r="E135" s="87"/>
      <c r="F135" s="136"/>
      <c r="G135" s="88"/>
      <c r="H135" s="116"/>
      <c r="I135" s="88"/>
      <c r="J135" s="121"/>
      <c r="K135" s="88"/>
      <c r="L135" s="121"/>
      <c r="M135" s="137"/>
      <c r="N135" s="137"/>
      <c r="O135" s="137"/>
      <c r="P135" s="121"/>
      <c r="Q135" s="104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215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K135" s="102"/>
    </row>
    <row r="136" spans="1:63" s="99" customFormat="1" ht="27" customHeight="1" x14ac:dyDescent="0.25">
      <c r="A136" s="125"/>
      <c r="B136" s="126"/>
      <c r="C136" s="127"/>
      <c r="D136" s="127"/>
      <c r="E136" s="87"/>
      <c r="F136" s="136"/>
      <c r="G136" s="88"/>
      <c r="H136" s="101"/>
      <c r="I136" s="88"/>
      <c r="J136" s="114"/>
      <c r="K136" s="88"/>
      <c r="L136" s="137"/>
      <c r="M136" s="121"/>
      <c r="N136" s="121"/>
      <c r="O136" s="121"/>
      <c r="P136" s="121"/>
      <c r="Q136" s="101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215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</row>
    <row r="137" spans="1:63" s="99" customFormat="1" ht="27" customHeight="1" x14ac:dyDescent="0.25">
      <c r="A137" s="125"/>
      <c r="B137" s="135"/>
      <c r="C137" s="127"/>
      <c r="D137" s="127"/>
      <c r="E137" s="87"/>
      <c r="F137" s="136"/>
      <c r="G137" s="88"/>
      <c r="H137" s="116"/>
      <c r="I137" s="88"/>
      <c r="J137" s="138"/>
      <c r="K137" s="88"/>
      <c r="L137" s="121"/>
      <c r="M137" s="121"/>
      <c r="N137" s="121"/>
      <c r="O137" s="121"/>
      <c r="P137" s="121"/>
      <c r="Q137" s="101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215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J137" s="102"/>
      <c r="BK137" s="102"/>
    </row>
    <row r="138" spans="1:63" s="99" customFormat="1" ht="27" customHeight="1" x14ac:dyDescent="0.25">
      <c r="A138" s="125"/>
      <c r="B138" s="135"/>
      <c r="C138" s="127"/>
      <c r="D138" s="127"/>
      <c r="E138" s="87"/>
      <c r="F138" s="136"/>
      <c r="G138" s="88"/>
      <c r="H138" s="101"/>
      <c r="I138" s="88"/>
      <c r="J138" s="121"/>
      <c r="K138" s="88"/>
      <c r="L138" s="121"/>
      <c r="M138" s="116"/>
      <c r="N138" s="116"/>
      <c r="O138" s="116"/>
      <c r="P138" s="116"/>
      <c r="Q138" s="101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215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</row>
    <row r="139" spans="1:63" s="99" customFormat="1" ht="27" customHeight="1" x14ac:dyDescent="0.25">
      <c r="A139" s="125"/>
      <c r="B139" s="135"/>
      <c r="C139" s="127"/>
      <c r="D139" s="127"/>
      <c r="E139" s="87"/>
      <c r="F139" s="136"/>
      <c r="G139" s="88"/>
      <c r="H139" s="101"/>
      <c r="I139" s="88"/>
      <c r="J139" s="101"/>
      <c r="K139" s="88"/>
      <c r="L139" s="116"/>
      <c r="M139" s="121"/>
      <c r="N139" s="121"/>
      <c r="O139" s="121"/>
      <c r="P139" s="121"/>
      <c r="Q139" s="116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215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J139" s="102"/>
      <c r="BK139" s="102"/>
    </row>
    <row r="140" spans="1:63" s="99" customFormat="1" ht="27" customHeight="1" x14ac:dyDescent="0.25">
      <c r="A140" s="125"/>
      <c r="B140" s="135"/>
      <c r="C140" s="127"/>
      <c r="D140" s="127"/>
      <c r="E140" s="131"/>
      <c r="F140" s="136"/>
      <c r="G140" s="139"/>
      <c r="H140" s="101"/>
      <c r="I140" s="139"/>
      <c r="J140" s="121"/>
      <c r="K140" s="139"/>
      <c r="L140" s="121"/>
      <c r="M140" s="121"/>
      <c r="N140" s="121"/>
      <c r="O140" s="121"/>
      <c r="P140" s="121"/>
      <c r="Q140" s="116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215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</row>
    <row r="141" spans="1:63" s="99" customFormat="1" ht="27" customHeight="1" x14ac:dyDescent="0.25">
      <c r="A141" s="125"/>
      <c r="B141" s="135"/>
      <c r="C141" s="127"/>
      <c r="D141" s="127"/>
      <c r="E141" s="131"/>
      <c r="F141" s="136"/>
      <c r="G141" s="139"/>
      <c r="H141" s="101"/>
      <c r="I141" s="139"/>
      <c r="J141" s="121"/>
      <c r="K141" s="139"/>
      <c r="L141" s="121"/>
      <c r="M141" s="116"/>
      <c r="N141" s="116"/>
      <c r="O141" s="116"/>
      <c r="P141" s="116"/>
      <c r="Q141" s="101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215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</row>
    <row r="142" spans="1:63" s="99" customFormat="1" ht="27" customHeight="1" x14ac:dyDescent="0.25">
      <c r="A142" s="125"/>
      <c r="B142" s="135"/>
      <c r="C142" s="127"/>
      <c r="D142" s="127"/>
      <c r="E142" s="131"/>
      <c r="F142" s="136"/>
      <c r="G142" s="88"/>
      <c r="H142" s="101"/>
      <c r="I142" s="88"/>
      <c r="J142" s="101"/>
      <c r="K142" s="88"/>
      <c r="L142" s="116"/>
      <c r="M142" s="116"/>
      <c r="N142" s="116"/>
      <c r="O142" s="116"/>
      <c r="P142" s="116"/>
      <c r="Q142" s="101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215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</row>
    <row r="143" spans="1:63" s="99" customFormat="1" ht="27" customHeight="1" x14ac:dyDescent="0.25">
      <c r="A143" s="125"/>
      <c r="B143" s="135"/>
      <c r="C143" s="127"/>
      <c r="D143" s="127"/>
      <c r="E143" s="131"/>
      <c r="F143" s="136"/>
      <c r="G143" s="88"/>
      <c r="H143" s="101"/>
      <c r="I143" s="88"/>
      <c r="J143" s="116"/>
      <c r="K143" s="88"/>
      <c r="L143" s="116"/>
      <c r="M143" s="114"/>
      <c r="N143" s="114"/>
      <c r="O143" s="114"/>
      <c r="P143" s="114"/>
      <c r="Q143" s="116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215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</row>
    <row r="144" spans="1:63" s="99" customFormat="1" ht="27" customHeight="1" x14ac:dyDescent="0.25">
      <c r="A144" s="125"/>
      <c r="B144" s="135"/>
      <c r="C144" s="127"/>
      <c r="D144" s="127"/>
      <c r="E144" s="117"/>
      <c r="F144" s="136"/>
      <c r="G144" s="89"/>
      <c r="H144" s="101"/>
      <c r="I144" s="89"/>
      <c r="J144" s="114"/>
      <c r="K144" s="89"/>
      <c r="L144" s="114"/>
      <c r="M144" s="114"/>
      <c r="N144" s="114"/>
      <c r="O144" s="114"/>
      <c r="P144" s="114"/>
      <c r="Q144" s="104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215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</row>
    <row r="145" spans="1:63" s="99" customFormat="1" ht="27" customHeight="1" x14ac:dyDescent="0.25">
      <c r="A145" s="125"/>
      <c r="B145" s="126"/>
      <c r="C145" s="127"/>
      <c r="D145" s="127"/>
      <c r="E145" s="117"/>
      <c r="F145" s="136"/>
      <c r="G145" s="88"/>
      <c r="H145" s="101"/>
      <c r="I145" s="88"/>
      <c r="J145" s="114"/>
      <c r="K145" s="88"/>
      <c r="L145" s="114"/>
      <c r="M145" s="114"/>
      <c r="N145" s="114"/>
      <c r="O145" s="114"/>
      <c r="P145" s="114"/>
      <c r="Q145" s="9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215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</row>
    <row r="146" spans="1:63" s="99" customFormat="1" ht="27" customHeight="1" x14ac:dyDescent="0.25">
      <c r="A146" s="125"/>
      <c r="B146" s="126"/>
      <c r="C146" s="127"/>
      <c r="D146" s="127"/>
      <c r="E146" s="117"/>
      <c r="F146" s="136"/>
      <c r="G146" s="88"/>
      <c r="H146" s="101"/>
      <c r="I146" s="88"/>
      <c r="J146" s="114"/>
      <c r="K146" s="88"/>
      <c r="L146" s="114"/>
      <c r="M146" s="121"/>
      <c r="N146" s="121"/>
      <c r="O146" s="121"/>
      <c r="P146" s="121"/>
      <c r="Q146" s="116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215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</row>
    <row r="147" spans="1:63" s="99" customFormat="1" ht="27" customHeight="1" x14ac:dyDescent="0.25">
      <c r="A147" s="125"/>
      <c r="B147" s="135"/>
      <c r="C147" s="127"/>
      <c r="D147" s="127"/>
      <c r="E147" s="117"/>
      <c r="F147" s="136"/>
      <c r="G147" s="88"/>
      <c r="H147" s="101"/>
      <c r="I147" s="88"/>
      <c r="J147" s="121"/>
      <c r="K147" s="88"/>
      <c r="L147" s="121"/>
      <c r="M147" s="121"/>
      <c r="N147" s="121"/>
      <c r="O147" s="121"/>
      <c r="P147" s="121"/>
      <c r="Q147" s="116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215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</row>
    <row r="148" spans="1:63" s="99" customFormat="1" ht="27" customHeight="1" x14ac:dyDescent="0.25">
      <c r="A148" s="125"/>
      <c r="B148" s="135"/>
      <c r="C148" s="127"/>
      <c r="D148" s="127"/>
      <c r="E148" s="87"/>
      <c r="F148" s="136"/>
      <c r="G148" s="88"/>
      <c r="H148" s="101"/>
      <c r="I148" s="88"/>
      <c r="J148" s="121"/>
      <c r="K148" s="88"/>
      <c r="L148" s="121"/>
      <c r="M148" s="121"/>
      <c r="N148" s="121"/>
      <c r="O148" s="121"/>
      <c r="P148" s="121"/>
      <c r="Q148" s="101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215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</row>
    <row r="149" spans="1:63" s="99" customFormat="1" ht="27" customHeight="1" x14ac:dyDescent="0.25">
      <c r="A149" s="125"/>
      <c r="B149" s="135"/>
      <c r="C149" s="127"/>
      <c r="D149" s="127"/>
      <c r="E149" s="87"/>
      <c r="F149" s="136"/>
      <c r="G149" s="88"/>
      <c r="H149" s="101"/>
      <c r="I149" s="88"/>
      <c r="J149" s="121"/>
      <c r="K149" s="88"/>
      <c r="L149" s="121"/>
      <c r="M149" s="121"/>
      <c r="N149" s="121"/>
      <c r="O149" s="121"/>
      <c r="P149" s="121"/>
      <c r="Q149" s="116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215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</row>
    <row r="150" spans="1:63" s="99" customFormat="1" ht="27" customHeight="1" x14ac:dyDescent="0.25">
      <c r="A150" s="125"/>
      <c r="B150" s="135"/>
      <c r="C150" s="127"/>
      <c r="D150" s="127"/>
      <c r="E150" s="87"/>
      <c r="F150" s="136"/>
      <c r="G150" s="88"/>
      <c r="H150" s="116"/>
      <c r="I150" s="88"/>
      <c r="J150" s="138"/>
      <c r="K150" s="88"/>
      <c r="L150" s="121"/>
      <c r="M150" s="116"/>
      <c r="N150" s="116"/>
      <c r="O150" s="116"/>
      <c r="P150" s="116"/>
      <c r="Q150" s="116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215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</row>
    <row r="151" spans="1:63" s="99" customFormat="1" ht="27" customHeight="1" x14ac:dyDescent="0.25">
      <c r="A151" s="125"/>
      <c r="B151" s="135"/>
      <c r="C151" s="127"/>
      <c r="D151" s="127"/>
      <c r="E151" s="87"/>
      <c r="F151" s="136"/>
      <c r="G151" s="88"/>
      <c r="H151" s="101"/>
      <c r="I151" s="88"/>
      <c r="J151" s="114"/>
      <c r="K151" s="88"/>
      <c r="L151" s="116"/>
      <c r="M151" s="121"/>
      <c r="N151" s="121"/>
      <c r="O151" s="121"/>
      <c r="P151" s="121"/>
      <c r="Q151" s="101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215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</row>
    <row r="152" spans="1:63" s="99" customFormat="1" ht="27" customHeight="1" x14ac:dyDescent="0.25">
      <c r="A152" s="125"/>
      <c r="B152" s="135"/>
      <c r="C152" s="127"/>
      <c r="D152" s="127"/>
      <c r="E152" s="87"/>
      <c r="F152" s="136"/>
      <c r="G152" s="88"/>
      <c r="H152" s="116"/>
      <c r="I152" s="88"/>
      <c r="J152" s="138"/>
      <c r="K152" s="88"/>
      <c r="L152" s="121"/>
      <c r="M152" s="116"/>
      <c r="N152" s="116"/>
      <c r="O152" s="116"/>
      <c r="P152" s="116"/>
      <c r="Q152" s="101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215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</row>
    <row r="153" spans="1:63" s="99" customFormat="1" ht="27" customHeight="1" x14ac:dyDescent="0.25">
      <c r="A153" s="125"/>
      <c r="B153" s="135"/>
      <c r="C153" s="127"/>
      <c r="D153" s="127"/>
      <c r="E153" s="87"/>
      <c r="F153" s="136"/>
      <c r="G153" s="88"/>
      <c r="H153" s="101"/>
      <c r="I153" s="88"/>
      <c r="J153" s="101"/>
      <c r="K153" s="88"/>
      <c r="L153" s="116"/>
      <c r="M153" s="121"/>
      <c r="N153" s="121"/>
      <c r="O153" s="121"/>
      <c r="P153" s="121"/>
      <c r="Q153" s="101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215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</row>
    <row r="154" spans="1:63" s="99" customFormat="1" ht="27" customHeight="1" x14ac:dyDescent="0.25">
      <c r="A154" s="125"/>
      <c r="B154" s="135"/>
      <c r="C154" s="127"/>
      <c r="D154" s="127"/>
      <c r="E154" s="87"/>
      <c r="F154" s="136"/>
      <c r="G154" s="88"/>
      <c r="H154" s="101"/>
      <c r="I154" s="88"/>
      <c r="J154" s="101"/>
      <c r="K154" s="88"/>
      <c r="L154" s="121"/>
      <c r="M154" s="121"/>
      <c r="N154" s="121"/>
      <c r="O154" s="121"/>
      <c r="P154" s="114"/>
      <c r="Q154" s="116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215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</row>
    <row r="155" spans="1:63" s="99" customFormat="1" ht="27" customHeight="1" x14ac:dyDescent="0.25">
      <c r="A155" s="125"/>
      <c r="B155" s="135"/>
      <c r="C155" s="127"/>
      <c r="D155" s="127"/>
      <c r="E155" s="87"/>
      <c r="F155" s="136"/>
      <c r="G155" s="88"/>
      <c r="H155" s="116"/>
      <c r="I155" s="88"/>
      <c r="J155" s="114"/>
      <c r="K155" s="88"/>
      <c r="L155" s="121"/>
      <c r="M155" s="121"/>
      <c r="N155" s="121"/>
      <c r="O155" s="121"/>
      <c r="P155" s="121"/>
      <c r="Q155" s="116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215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</row>
    <row r="156" spans="1:63" s="99" customFormat="1" ht="27" customHeight="1" x14ac:dyDescent="0.25">
      <c r="A156" s="125"/>
      <c r="B156" s="135"/>
      <c r="C156" s="127"/>
      <c r="D156" s="127"/>
      <c r="E156" s="131"/>
      <c r="F156" s="136"/>
      <c r="G156" s="88"/>
      <c r="H156" s="116"/>
      <c r="I156" s="88"/>
      <c r="J156" s="121"/>
      <c r="K156" s="88"/>
      <c r="L156" s="121"/>
      <c r="M156" s="121"/>
      <c r="N156" s="121"/>
      <c r="O156" s="121"/>
      <c r="P156" s="121"/>
      <c r="Q156" s="116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215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</row>
    <row r="157" spans="1:63" s="99" customFormat="1" ht="27" customHeight="1" x14ac:dyDescent="0.25">
      <c r="A157" s="125"/>
      <c r="B157" s="135"/>
      <c r="C157" s="127"/>
      <c r="D157" s="127"/>
      <c r="E157" s="131"/>
      <c r="F157" s="136"/>
      <c r="G157" s="88"/>
      <c r="H157" s="101"/>
      <c r="I157" s="88"/>
      <c r="J157" s="121"/>
      <c r="K157" s="88"/>
      <c r="L157" s="121"/>
      <c r="M157" s="121"/>
      <c r="N157" s="121"/>
      <c r="O157" s="121"/>
      <c r="P157" s="121"/>
      <c r="Q157" s="116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215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</row>
    <row r="158" spans="1:63" s="99" customFormat="1" ht="27" customHeight="1" x14ac:dyDescent="0.25">
      <c r="A158" s="125"/>
      <c r="B158" s="135"/>
      <c r="C158" s="127"/>
      <c r="D158" s="127"/>
      <c r="E158" s="131"/>
      <c r="F158" s="136"/>
      <c r="G158" s="88"/>
      <c r="H158" s="101"/>
      <c r="I158" s="88"/>
      <c r="J158" s="121"/>
      <c r="K158" s="88"/>
      <c r="L158" s="121"/>
      <c r="M158" s="121"/>
      <c r="N158" s="121"/>
      <c r="O158" s="121"/>
      <c r="P158" s="121"/>
      <c r="Q158" s="116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215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J158" s="102"/>
      <c r="BK158" s="102"/>
    </row>
    <row r="159" spans="1:63" s="99" customFormat="1" ht="27" customHeight="1" x14ac:dyDescent="0.25">
      <c r="A159" s="125"/>
      <c r="B159" s="135"/>
      <c r="C159" s="127"/>
      <c r="D159" s="127"/>
      <c r="E159" s="131"/>
      <c r="F159" s="136"/>
      <c r="G159" s="88"/>
      <c r="H159" s="101"/>
      <c r="I159" s="88"/>
      <c r="J159" s="121"/>
      <c r="K159" s="88"/>
      <c r="L159" s="121"/>
      <c r="M159" s="121"/>
      <c r="N159" s="121"/>
      <c r="O159" s="121"/>
      <c r="P159" s="121"/>
      <c r="Q159" s="101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215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</row>
    <row r="160" spans="1:63" s="99" customFormat="1" ht="27" customHeight="1" x14ac:dyDescent="0.25">
      <c r="A160" s="125"/>
      <c r="B160" s="135"/>
      <c r="C160" s="127"/>
      <c r="D160" s="127"/>
      <c r="E160" s="87"/>
      <c r="F160" s="136"/>
      <c r="G160" s="88"/>
      <c r="H160" s="101"/>
      <c r="I160" s="88"/>
      <c r="J160" s="121"/>
      <c r="K160" s="88"/>
      <c r="L160" s="121"/>
      <c r="M160" s="114"/>
      <c r="N160" s="114"/>
      <c r="O160" s="114"/>
      <c r="P160" s="114"/>
      <c r="Q160" s="101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215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J160" s="102"/>
      <c r="BK160" s="102"/>
    </row>
    <row r="161" spans="1:63" s="99" customFormat="1" ht="27" customHeight="1" x14ac:dyDescent="0.25">
      <c r="A161" s="125"/>
      <c r="B161" s="135"/>
      <c r="C161" s="127"/>
      <c r="D161" s="127"/>
      <c r="E161" s="87"/>
      <c r="F161" s="136"/>
      <c r="G161" s="88"/>
      <c r="H161" s="101"/>
      <c r="I161" s="88"/>
      <c r="J161" s="114"/>
      <c r="K161" s="88"/>
      <c r="L161" s="114"/>
      <c r="M161" s="114"/>
      <c r="N161" s="114"/>
      <c r="O161" s="114"/>
      <c r="P161" s="114"/>
      <c r="Q161" s="101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215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K161" s="102"/>
    </row>
    <row r="162" spans="1:63" s="99" customFormat="1" ht="27" customHeight="1" x14ac:dyDescent="0.25">
      <c r="A162" s="125"/>
      <c r="B162" s="135"/>
      <c r="C162" s="127"/>
      <c r="D162" s="127"/>
      <c r="E162" s="117"/>
      <c r="F162" s="136"/>
      <c r="G162" s="88"/>
      <c r="H162" s="116"/>
      <c r="I162" s="88"/>
      <c r="J162" s="114"/>
      <c r="K162" s="88"/>
      <c r="L162" s="114"/>
      <c r="M162" s="121"/>
      <c r="N162" s="121"/>
      <c r="O162" s="121"/>
      <c r="P162" s="121"/>
      <c r="Q162" s="101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215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</row>
    <row r="163" spans="1:63" s="99" customFormat="1" ht="27" customHeight="1" x14ac:dyDescent="0.25">
      <c r="A163" s="125"/>
      <c r="B163" s="135"/>
      <c r="C163" s="127"/>
      <c r="D163" s="127"/>
      <c r="E163" s="117"/>
      <c r="F163" s="136"/>
      <c r="G163" s="88"/>
      <c r="H163" s="101"/>
      <c r="I163" s="88"/>
      <c r="J163" s="138"/>
      <c r="K163" s="88"/>
      <c r="L163" s="121"/>
      <c r="M163" s="122"/>
      <c r="N163" s="122"/>
      <c r="O163" s="122"/>
      <c r="P163" s="122"/>
      <c r="Q163" s="116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215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</row>
    <row r="164" spans="1:63" s="99" customFormat="1" ht="27" customHeight="1" x14ac:dyDescent="0.25">
      <c r="A164" s="125"/>
      <c r="B164" s="135"/>
      <c r="C164" s="127"/>
      <c r="D164" s="127"/>
      <c r="E164" s="117"/>
      <c r="F164" s="136"/>
      <c r="G164" s="88"/>
      <c r="H164" s="116"/>
      <c r="I164" s="88"/>
      <c r="J164" s="116"/>
      <c r="K164" s="88"/>
      <c r="L164" s="122"/>
      <c r="M164" s="121"/>
      <c r="N164" s="121"/>
      <c r="O164" s="121"/>
      <c r="P164" s="121"/>
      <c r="Q164" s="101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215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</row>
    <row r="165" spans="1:63" s="99" customFormat="1" ht="27" customHeight="1" x14ac:dyDescent="0.25">
      <c r="A165" s="125"/>
      <c r="B165" s="135"/>
      <c r="C165" s="127"/>
      <c r="D165" s="127"/>
      <c r="E165" s="117"/>
      <c r="F165" s="136"/>
      <c r="G165" s="88"/>
      <c r="H165" s="101"/>
      <c r="I165" s="88"/>
      <c r="J165" s="121"/>
      <c r="K165" s="88"/>
      <c r="L165" s="121"/>
      <c r="M165" s="121"/>
      <c r="N165" s="121"/>
      <c r="O165" s="121"/>
      <c r="P165" s="121"/>
      <c r="Q165" s="101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215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</row>
    <row r="166" spans="1:63" s="99" customFormat="1" ht="27" customHeight="1" x14ac:dyDescent="0.25">
      <c r="A166" s="125"/>
      <c r="B166" s="135"/>
      <c r="C166" s="127"/>
      <c r="D166" s="127"/>
      <c r="E166" s="131"/>
      <c r="F166" s="136"/>
      <c r="G166" s="88"/>
      <c r="H166" s="101"/>
      <c r="I166" s="88"/>
      <c r="J166" s="138"/>
      <c r="K166" s="88"/>
      <c r="L166" s="121"/>
      <c r="M166" s="114"/>
      <c r="N166" s="114"/>
      <c r="O166" s="114"/>
      <c r="P166" s="114"/>
      <c r="Q166" s="101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215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</row>
    <row r="167" spans="1:63" s="99" customFormat="1" ht="27" customHeight="1" x14ac:dyDescent="0.25">
      <c r="A167" s="125"/>
      <c r="B167" s="135"/>
      <c r="C167" s="127"/>
      <c r="D167" s="127"/>
      <c r="E167" s="87"/>
      <c r="F167" s="136"/>
      <c r="G167" s="88"/>
      <c r="H167" s="123"/>
      <c r="I167" s="88"/>
      <c r="J167" s="121"/>
      <c r="K167" s="88"/>
      <c r="L167" s="114"/>
      <c r="M167" s="114"/>
      <c r="N167" s="114"/>
      <c r="O167" s="114"/>
      <c r="P167" s="114"/>
      <c r="Q167" s="9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215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</row>
    <row r="168" spans="1:63" s="99" customFormat="1" ht="27" customHeight="1" x14ac:dyDescent="0.25">
      <c r="A168" s="125"/>
      <c r="B168" s="126"/>
      <c r="C168" s="127"/>
      <c r="D168" s="127"/>
      <c r="E168" s="131"/>
      <c r="F168" s="136"/>
      <c r="G168" s="88"/>
      <c r="H168" s="101"/>
      <c r="I168" s="88"/>
      <c r="J168" s="114"/>
      <c r="K168" s="88"/>
      <c r="L168" s="114"/>
      <c r="M168" s="121"/>
      <c r="N168" s="121"/>
      <c r="O168" s="121"/>
      <c r="P168" s="121"/>
      <c r="Q168" s="116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215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</row>
    <row r="169" spans="1:63" s="99" customFormat="1" ht="27" customHeight="1" x14ac:dyDescent="0.25">
      <c r="A169" s="125"/>
      <c r="B169" s="135"/>
      <c r="C169" s="127"/>
      <c r="D169" s="127"/>
      <c r="E169" s="87"/>
      <c r="F169" s="136"/>
      <c r="G169" s="88"/>
      <c r="H169" s="101"/>
      <c r="I169" s="88"/>
      <c r="J169" s="138"/>
      <c r="K169" s="88"/>
      <c r="L169" s="121"/>
      <c r="M169" s="121"/>
      <c r="N169" s="121"/>
      <c r="O169" s="121"/>
      <c r="P169" s="121"/>
      <c r="Q169" s="101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215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</row>
    <row r="170" spans="1:63" s="99" customFormat="1" ht="27" customHeight="1" x14ac:dyDescent="0.25">
      <c r="A170" s="125"/>
      <c r="B170" s="135"/>
      <c r="C170" s="127"/>
      <c r="D170" s="127"/>
      <c r="E170" s="131"/>
      <c r="F170" s="136"/>
      <c r="G170" s="88"/>
      <c r="H170" s="101"/>
      <c r="I170" s="88"/>
      <c r="J170" s="121"/>
      <c r="K170" s="88"/>
      <c r="L170" s="121"/>
      <c r="M170" s="137"/>
      <c r="N170" s="137"/>
      <c r="O170" s="137"/>
      <c r="P170" s="137"/>
      <c r="Q170" s="116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215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</row>
    <row r="171" spans="1:63" s="99" customFormat="1" ht="27" customHeight="1" x14ac:dyDescent="0.25">
      <c r="A171" s="125"/>
      <c r="B171" s="135"/>
      <c r="C171" s="127"/>
      <c r="D171" s="127"/>
      <c r="E171" s="131"/>
      <c r="F171" s="136"/>
      <c r="G171" s="89"/>
      <c r="H171" s="101"/>
      <c r="I171" s="89"/>
      <c r="J171" s="121"/>
      <c r="K171" s="89"/>
      <c r="L171" s="137"/>
      <c r="M171" s="121"/>
      <c r="N171" s="121"/>
      <c r="O171" s="121"/>
      <c r="P171" s="121"/>
      <c r="Q171" s="101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215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J171" s="102"/>
      <c r="BK171" s="102"/>
    </row>
    <row r="172" spans="1:63" s="99" customFormat="1" ht="27" customHeight="1" x14ac:dyDescent="0.25">
      <c r="A172" s="125"/>
      <c r="B172" s="135"/>
      <c r="C172" s="127"/>
      <c r="D172" s="127"/>
      <c r="E172" s="87"/>
      <c r="F172" s="136"/>
      <c r="G172" s="88"/>
      <c r="H172" s="101"/>
      <c r="I172" s="88"/>
      <c r="J172" s="121"/>
      <c r="K172" s="88"/>
      <c r="L172" s="121"/>
      <c r="M172" s="121"/>
      <c r="N172" s="121"/>
      <c r="O172" s="121"/>
      <c r="P172" s="121"/>
      <c r="Q172" s="101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215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J172" s="102"/>
      <c r="BK172" s="102"/>
    </row>
    <row r="173" spans="1:63" s="99" customFormat="1" ht="27" customHeight="1" x14ac:dyDescent="0.25">
      <c r="A173" s="125"/>
      <c r="B173" s="135"/>
      <c r="C173" s="127"/>
      <c r="D173" s="127"/>
      <c r="E173" s="87"/>
      <c r="F173" s="136"/>
      <c r="G173" s="88"/>
      <c r="H173" s="101"/>
      <c r="I173" s="88"/>
      <c r="J173" s="121"/>
      <c r="K173" s="88"/>
      <c r="L173" s="121"/>
      <c r="M173" s="121"/>
      <c r="N173" s="121"/>
      <c r="O173" s="121"/>
      <c r="P173" s="121"/>
      <c r="Q173" s="101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215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J173" s="102"/>
      <c r="BK173" s="102"/>
    </row>
    <row r="174" spans="1:63" s="99" customFormat="1" ht="27" customHeight="1" x14ac:dyDescent="0.25">
      <c r="A174" s="125"/>
      <c r="B174" s="135"/>
      <c r="C174" s="127"/>
      <c r="D174" s="127"/>
      <c r="E174" s="87"/>
      <c r="F174" s="136"/>
      <c r="G174" s="88"/>
      <c r="H174" s="101"/>
      <c r="I174" s="88"/>
      <c r="J174" s="121"/>
      <c r="K174" s="88"/>
      <c r="L174" s="121"/>
      <c r="M174" s="121"/>
      <c r="N174" s="121"/>
      <c r="O174" s="121"/>
      <c r="P174" s="121"/>
      <c r="Q174" s="101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215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J174" s="102"/>
      <c r="BK174" s="102"/>
    </row>
    <row r="175" spans="1:63" s="99" customFormat="1" ht="27" customHeight="1" x14ac:dyDescent="0.25">
      <c r="A175" s="125"/>
      <c r="B175" s="135"/>
      <c r="C175" s="127"/>
      <c r="D175" s="127"/>
      <c r="E175" s="131"/>
      <c r="F175" s="136"/>
      <c r="G175" s="89"/>
      <c r="H175" s="116"/>
      <c r="I175" s="89"/>
      <c r="J175" s="138"/>
      <c r="K175" s="89"/>
      <c r="L175" s="121"/>
      <c r="M175" s="121"/>
      <c r="N175" s="121"/>
      <c r="O175" s="121"/>
      <c r="P175" s="121"/>
      <c r="Q175" s="101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215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J175" s="102"/>
      <c r="BK175" s="102"/>
    </row>
    <row r="176" spans="1:63" s="99" customFormat="1" ht="27" customHeight="1" x14ac:dyDescent="0.25">
      <c r="A176" s="125"/>
      <c r="B176" s="135"/>
      <c r="C176" s="127"/>
      <c r="D176" s="127"/>
      <c r="E176" s="131"/>
      <c r="F176" s="136"/>
      <c r="G176" s="89"/>
      <c r="H176" s="101"/>
      <c r="I176" s="89"/>
      <c r="J176" s="121"/>
      <c r="K176" s="89"/>
      <c r="L176" s="121"/>
      <c r="M176" s="121"/>
      <c r="N176" s="121"/>
      <c r="O176" s="121"/>
      <c r="P176" s="121"/>
      <c r="Q176" s="116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215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</row>
    <row r="177" spans="1:64" s="99" customFormat="1" ht="27" customHeight="1" x14ac:dyDescent="0.25">
      <c r="A177" s="125"/>
      <c r="B177" s="135"/>
      <c r="C177" s="127"/>
      <c r="D177" s="127"/>
      <c r="E177" s="131"/>
      <c r="F177" s="136"/>
      <c r="G177" s="89"/>
      <c r="H177" s="101"/>
      <c r="I177" s="89"/>
      <c r="J177" s="121"/>
      <c r="K177" s="89"/>
      <c r="L177" s="121"/>
      <c r="M177" s="121"/>
      <c r="N177" s="121"/>
      <c r="O177" s="121"/>
      <c r="P177" s="121"/>
      <c r="Q177" s="101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215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</row>
    <row r="178" spans="1:64" s="99" customFormat="1" ht="27" customHeight="1" x14ac:dyDescent="0.25">
      <c r="A178" s="125"/>
      <c r="B178" s="135"/>
      <c r="C178" s="127"/>
      <c r="D178" s="127"/>
      <c r="E178" s="131"/>
      <c r="F178" s="136"/>
      <c r="G178" s="89"/>
      <c r="H178" s="101"/>
      <c r="I178" s="89"/>
      <c r="J178" s="121"/>
      <c r="K178" s="89"/>
      <c r="L178" s="121"/>
      <c r="M178" s="114"/>
      <c r="N178" s="114"/>
      <c r="O178" s="114"/>
      <c r="P178" s="114"/>
      <c r="Q178" s="101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215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</row>
    <row r="179" spans="1:64" s="99" customFormat="1" ht="27" customHeight="1" x14ac:dyDescent="0.25">
      <c r="A179" s="125"/>
      <c r="B179" s="133"/>
      <c r="C179" s="127"/>
      <c r="D179" s="127"/>
      <c r="E179" s="131"/>
      <c r="F179" s="136"/>
      <c r="G179" s="89"/>
      <c r="H179" s="114"/>
      <c r="I179" s="89"/>
      <c r="J179" s="114"/>
      <c r="K179" s="89"/>
      <c r="L179" s="114"/>
      <c r="M179" s="121"/>
      <c r="N179" s="121"/>
      <c r="O179" s="121"/>
      <c r="P179" s="121"/>
      <c r="Q179" s="101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215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</row>
    <row r="180" spans="1:64" s="99" customFormat="1" ht="27" customHeight="1" x14ac:dyDescent="0.25">
      <c r="A180" s="125"/>
      <c r="B180" s="135"/>
      <c r="C180" s="127"/>
      <c r="D180" s="127"/>
      <c r="E180" s="131"/>
      <c r="F180" s="136"/>
      <c r="G180" s="89"/>
      <c r="H180" s="114"/>
      <c r="I180" s="89"/>
      <c r="J180" s="114"/>
      <c r="K180" s="89"/>
      <c r="L180" s="121"/>
      <c r="M180" s="121"/>
      <c r="N180" s="121"/>
      <c r="O180" s="121"/>
      <c r="P180" s="121"/>
      <c r="Q180" s="101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215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J180" s="102"/>
      <c r="BK180" s="102"/>
    </row>
    <row r="181" spans="1:64" s="99" customFormat="1" ht="27" customHeight="1" x14ac:dyDescent="0.25">
      <c r="A181" s="125"/>
      <c r="B181" s="135"/>
      <c r="C181" s="127"/>
      <c r="D181" s="127"/>
      <c r="E181" s="131"/>
      <c r="F181" s="136"/>
      <c r="G181" s="89"/>
      <c r="H181" s="121"/>
      <c r="I181" s="89"/>
      <c r="J181" s="121"/>
      <c r="K181" s="89"/>
      <c r="L181" s="121"/>
      <c r="M181" s="121"/>
      <c r="N181" s="121"/>
      <c r="O181" s="121"/>
      <c r="P181" s="121"/>
      <c r="Q181" s="101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215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</row>
    <row r="182" spans="1:64" s="99" customFormat="1" ht="27" customHeight="1" x14ac:dyDescent="0.25">
      <c r="A182" s="125"/>
      <c r="B182" s="135"/>
      <c r="C182" s="127"/>
      <c r="D182" s="127"/>
      <c r="E182" s="117"/>
      <c r="F182" s="136"/>
      <c r="G182" s="88"/>
      <c r="H182" s="121"/>
      <c r="I182" s="88"/>
      <c r="J182" s="121"/>
      <c r="K182" s="88"/>
      <c r="L182" s="121"/>
      <c r="M182" s="121"/>
      <c r="N182" s="121"/>
      <c r="O182" s="121"/>
      <c r="P182" s="121"/>
      <c r="Q182" s="116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215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J182" s="102"/>
      <c r="BK182" s="102"/>
    </row>
    <row r="183" spans="1:64" s="99" customFormat="1" ht="27" customHeight="1" x14ac:dyDescent="0.25">
      <c r="A183" s="125"/>
      <c r="B183" s="135"/>
      <c r="C183" s="127"/>
      <c r="D183" s="127"/>
      <c r="E183" s="87"/>
      <c r="F183" s="136"/>
      <c r="G183" s="88"/>
      <c r="H183" s="121"/>
      <c r="I183" s="88"/>
      <c r="J183" s="121"/>
      <c r="K183" s="88"/>
      <c r="L183" s="121"/>
      <c r="M183" s="121"/>
      <c r="N183" s="121"/>
      <c r="O183" s="121"/>
      <c r="P183" s="121"/>
      <c r="Q183" s="101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215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</row>
    <row r="184" spans="1:64" s="99" customFormat="1" ht="27" customHeight="1" x14ac:dyDescent="0.25">
      <c r="A184" s="125"/>
      <c r="B184" s="135"/>
      <c r="C184" s="127"/>
      <c r="D184" s="127"/>
      <c r="E184" s="87"/>
      <c r="F184" s="136"/>
      <c r="G184" s="88"/>
      <c r="H184" s="138"/>
      <c r="I184" s="88"/>
      <c r="J184" s="121"/>
      <c r="K184" s="88"/>
      <c r="L184" s="121"/>
      <c r="M184" s="121"/>
      <c r="N184" s="121"/>
      <c r="O184" s="121"/>
      <c r="P184" s="121"/>
      <c r="Q184" s="116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215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</row>
    <row r="185" spans="1:64" s="99" customFormat="1" ht="27" customHeight="1" x14ac:dyDescent="0.25">
      <c r="A185" s="125"/>
      <c r="B185" s="135"/>
      <c r="C185" s="127"/>
      <c r="D185" s="127"/>
      <c r="E185" s="131"/>
      <c r="F185" s="136"/>
      <c r="G185" s="88"/>
      <c r="H185" s="121"/>
      <c r="I185" s="88"/>
      <c r="J185" s="121"/>
      <c r="K185" s="88"/>
      <c r="L185" s="121"/>
      <c r="M185" s="121"/>
      <c r="N185" s="121"/>
      <c r="O185" s="121"/>
      <c r="P185" s="121"/>
      <c r="Q185" s="116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215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</row>
    <row r="186" spans="1:64" s="99" customFormat="1" ht="27" customHeight="1" x14ac:dyDescent="0.25">
      <c r="A186" s="125"/>
      <c r="B186" s="135"/>
      <c r="C186" s="127"/>
      <c r="D186" s="127"/>
      <c r="E186" s="87"/>
      <c r="F186" s="136"/>
      <c r="G186" s="88"/>
      <c r="H186" s="138"/>
      <c r="I186" s="88"/>
      <c r="J186" s="121"/>
      <c r="K186" s="88"/>
      <c r="L186" s="121"/>
      <c r="M186" s="121"/>
      <c r="N186" s="121"/>
      <c r="O186" s="121"/>
      <c r="P186" s="121"/>
      <c r="Q186" s="101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215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</row>
    <row r="187" spans="1:64" s="99" customFormat="1" ht="27" customHeight="1" x14ac:dyDescent="0.25">
      <c r="A187" s="125"/>
      <c r="B187" s="135"/>
      <c r="C187" s="127"/>
      <c r="D187" s="127"/>
      <c r="E187" s="117"/>
      <c r="F187" s="136"/>
      <c r="G187" s="88"/>
      <c r="H187" s="138"/>
      <c r="I187" s="88"/>
      <c r="J187" s="121"/>
      <c r="K187" s="88"/>
      <c r="L187" s="121"/>
      <c r="M187" s="121"/>
      <c r="N187" s="121"/>
      <c r="O187" s="121"/>
      <c r="P187" s="121"/>
      <c r="Q187" s="116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215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</row>
    <row r="188" spans="1:64" s="99" customFormat="1" ht="27" customHeight="1" x14ac:dyDescent="0.25">
      <c r="A188" s="125"/>
      <c r="B188" s="135"/>
      <c r="C188" s="127"/>
      <c r="D188" s="127"/>
      <c r="E188" s="131"/>
      <c r="F188" s="136"/>
      <c r="G188" s="88"/>
      <c r="H188" s="121"/>
      <c r="I188" s="88"/>
      <c r="J188" s="121"/>
      <c r="K188" s="88"/>
      <c r="L188" s="121"/>
      <c r="M188" s="121"/>
      <c r="N188" s="121"/>
      <c r="O188" s="121"/>
      <c r="P188" s="121"/>
      <c r="Q188" s="101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215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</row>
    <row r="189" spans="1:64" s="99" customFormat="1" ht="27" customHeight="1" x14ac:dyDescent="0.25">
      <c r="A189" s="125"/>
      <c r="B189" s="135"/>
      <c r="C189" s="127"/>
      <c r="D189" s="127"/>
      <c r="E189" s="96"/>
      <c r="F189" s="136"/>
      <c r="G189" s="88"/>
      <c r="H189" s="138"/>
      <c r="I189" s="88"/>
      <c r="J189" s="121"/>
      <c r="K189" s="88"/>
      <c r="L189" s="121"/>
      <c r="M189" s="121"/>
      <c r="N189" s="121"/>
      <c r="O189" s="121"/>
      <c r="P189" s="121"/>
      <c r="Q189" s="101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215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</row>
    <row r="190" spans="1:64" s="99" customFormat="1" ht="27" customHeight="1" x14ac:dyDescent="0.25">
      <c r="A190" s="125"/>
      <c r="B190" s="135"/>
      <c r="C190" s="127"/>
      <c r="D190" s="127"/>
      <c r="E190" s="87"/>
      <c r="F190" s="136"/>
      <c r="G190" s="88"/>
      <c r="H190" s="121"/>
      <c r="I190" s="88"/>
      <c r="J190" s="121"/>
      <c r="K190" s="88"/>
      <c r="L190" s="121"/>
      <c r="M190" s="121"/>
      <c r="N190" s="121"/>
      <c r="O190" s="121"/>
      <c r="P190" s="121"/>
      <c r="Q190" s="101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215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</row>
    <row r="191" spans="1:64" s="99" customFormat="1" ht="27" customHeight="1" x14ac:dyDescent="0.25">
      <c r="A191" s="125"/>
      <c r="B191" s="135"/>
      <c r="C191" s="127"/>
      <c r="D191" s="127"/>
      <c r="E191" s="117"/>
      <c r="F191" s="136"/>
      <c r="G191" s="88"/>
      <c r="H191" s="121"/>
      <c r="I191" s="88"/>
      <c r="J191" s="138"/>
      <c r="K191" s="88"/>
      <c r="L191" s="121"/>
      <c r="M191" s="114"/>
      <c r="N191" s="114"/>
      <c r="O191" s="114"/>
      <c r="P191" s="114"/>
      <c r="Q191" s="116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215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</row>
    <row r="192" spans="1:64" s="99" customFormat="1" ht="27" customHeight="1" x14ac:dyDescent="0.25">
      <c r="A192" s="125"/>
      <c r="B192" s="135"/>
      <c r="C192" s="127"/>
      <c r="D192" s="127"/>
      <c r="E192" s="131"/>
      <c r="F192" s="136"/>
      <c r="G192" s="88"/>
      <c r="H192" s="114"/>
      <c r="I192" s="88"/>
      <c r="J192" s="114"/>
      <c r="K192" s="88"/>
      <c r="L192" s="114"/>
      <c r="M192" s="121"/>
      <c r="N192" s="121"/>
      <c r="O192" s="121"/>
      <c r="P192" s="121"/>
      <c r="Q192" s="101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215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</row>
    <row r="193" spans="1:64" s="99" customFormat="1" ht="27" customHeight="1" x14ac:dyDescent="0.25">
      <c r="A193" s="125"/>
      <c r="B193" s="135"/>
      <c r="C193" s="127"/>
      <c r="D193" s="127"/>
      <c r="E193" s="87"/>
      <c r="F193" s="136"/>
      <c r="G193" s="88"/>
      <c r="H193" s="114"/>
      <c r="I193" s="88"/>
      <c r="J193" s="121"/>
      <c r="K193" s="88"/>
      <c r="L193" s="121"/>
      <c r="M193" s="121"/>
      <c r="N193" s="121"/>
      <c r="O193" s="121"/>
      <c r="P193" s="121"/>
      <c r="Q193" s="101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215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</row>
    <row r="194" spans="1:64" s="99" customFormat="1" ht="27" customHeight="1" x14ac:dyDescent="0.25">
      <c r="A194" s="125"/>
      <c r="B194" s="135"/>
      <c r="C194" s="127"/>
      <c r="D194" s="127"/>
      <c r="E194" s="87"/>
      <c r="F194" s="136"/>
      <c r="G194" s="88"/>
      <c r="H194" s="114"/>
      <c r="I194" s="88"/>
      <c r="J194" s="121"/>
      <c r="K194" s="88"/>
      <c r="L194" s="121"/>
      <c r="M194" s="114"/>
      <c r="N194" s="114"/>
      <c r="O194" s="114"/>
      <c r="P194" s="114"/>
      <c r="Q194" s="101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215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</row>
    <row r="195" spans="1:64" s="99" customFormat="1" ht="27" customHeight="1" x14ac:dyDescent="0.25">
      <c r="A195" s="125"/>
      <c r="B195" s="135"/>
      <c r="C195" s="127"/>
      <c r="D195" s="127"/>
      <c r="E195" s="131"/>
      <c r="F195" s="136"/>
      <c r="G195" s="89"/>
      <c r="H195" s="114"/>
      <c r="I195" s="89"/>
      <c r="J195" s="114"/>
      <c r="K195" s="89"/>
      <c r="L195" s="114"/>
      <c r="M195" s="114"/>
      <c r="N195" s="114"/>
      <c r="O195" s="114"/>
      <c r="P195" s="114"/>
      <c r="Q195" s="101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215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</row>
    <row r="196" spans="1:64" s="99" customFormat="1" ht="27" customHeight="1" x14ac:dyDescent="0.25">
      <c r="A196" s="125"/>
      <c r="B196" s="135"/>
      <c r="C196" s="127"/>
      <c r="D196" s="127"/>
      <c r="E196" s="87"/>
      <c r="F196" s="136"/>
      <c r="G196" s="88"/>
      <c r="H196" s="114"/>
      <c r="I196" s="88"/>
      <c r="J196" s="121"/>
      <c r="K196" s="88"/>
      <c r="L196" s="114"/>
      <c r="M196" s="114"/>
      <c r="N196" s="114"/>
      <c r="O196" s="114"/>
      <c r="P196" s="114"/>
      <c r="Q196" s="101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215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</row>
    <row r="197" spans="1:64" s="99" customFormat="1" ht="27" customHeight="1" x14ac:dyDescent="0.25">
      <c r="A197" s="125"/>
      <c r="B197" s="135"/>
      <c r="C197" s="127"/>
      <c r="D197" s="127"/>
      <c r="E197" s="87"/>
      <c r="F197" s="136"/>
      <c r="G197" s="88"/>
      <c r="H197" s="114"/>
      <c r="I197" s="88"/>
      <c r="J197" s="121"/>
      <c r="K197" s="88"/>
      <c r="L197" s="114"/>
      <c r="M197" s="114"/>
      <c r="N197" s="114"/>
      <c r="O197" s="114"/>
      <c r="P197" s="114"/>
      <c r="Q197" s="101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215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</row>
    <row r="198" spans="1:64" s="99" customFormat="1" ht="27" customHeight="1" x14ac:dyDescent="0.25">
      <c r="A198" s="125"/>
      <c r="B198" s="135"/>
      <c r="C198" s="127"/>
      <c r="D198" s="127"/>
      <c r="E198" s="87"/>
      <c r="F198" s="136"/>
      <c r="G198" s="88"/>
      <c r="H198" s="114"/>
      <c r="I198" s="88"/>
      <c r="J198" s="121"/>
      <c r="K198" s="88"/>
      <c r="L198" s="114"/>
      <c r="M198" s="114"/>
      <c r="N198" s="114"/>
      <c r="O198" s="114"/>
      <c r="P198" s="114"/>
      <c r="Q198" s="101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215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</row>
    <row r="199" spans="1:64" s="99" customFormat="1" ht="27" customHeight="1" x14ac:dyDescent="0.25">
      <c r="A199" s="125"/>
      <c r="B199" s="135"/>
      <c r="C199" s="127"/>
      <c r="D199" s="127"/>
      <c r="E199" s="87"/>
      <c r="F199" s="136"/>
      <c r="G199" s="88"/>
      <c r="H199" s="114"/>
      <c r="I199" s="88"/>
      <c r="J199" s="121"/>
      <c r="K199" s="88"/>
      <c r="L199" s="114"/>
      <c r="M199" s="101"/>
      <c r="N199" s="101"/>
      <c r="O199" s="101"/>
      <c r="P199" s="101"/>
      <c r="Q199" s="101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215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</row>
    <row r="200" spans="1:64" s="99" customFormat="1" ht="27" customHeight="1" x14ac:dyDescent="0.25">
      <c r="A200" s="125"/>
      <c r="B200" s="135"/>
      <c r="C200" s="127"/>
      <c r="D200" s="127"/>
      <c r="E200" s="87"/>
      <c r="F200" s="136"/>
      <c r="G200" s="88"/>
      <c r="H200" s="114"/>
      <c r="I200" s="88"/>
      <c r="J200" s="114"/>
      <c r="K200" s="88"/>
      <c r="L200" s="101"/>
      <c r="M200" s="114"/>
      <c r="N200" s="114"/>
      <c r="O200" s="114"/>
      <c r="P200" s="114"/>
      <c r="Q200" s="101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215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</row>
    <row r="201" spans="1:64" s="99" customFormat="1" ht="27" customHeight="1" x14ac:dyDescent="0.25">
      <c r="A201" s="125"/>
      <c r="B201" s="135"/>
      <c r="C201" s="127"/>
      <c r="D201" s="127"/>
      <c r="E201" s="87"/>
      <c r="F201" s="136"/>
      <c r="G201" s="88"/>
      <c r="H201" s="114"/>
      <c r="I201" s="88"/>
      <c r="J201" s="114"/>
      <c r="K201" s="88"/>
      <c r="L201" s="114"/>
      <c r="M201" s="114"/>
      <c r="N201" s="114"/>
      <c r="O201" s="114"/>
      <c r="P201" s="114"/>
      <c r="Q201" s="101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215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</row>
    <row r="202" spans="1:64" s="99" customFormat="1" ht="27" customHeight="1" x14ac:dyDescent="0.25">
      <c r="A202" s="125"/>
      <c r="B202" s="135"/>
      <c r="C202" s="127"/>
      <c r="D202" s="127"/>
      <c r="E202" s="87"/>
      <c r="F202" s="136"/>
      <c r="G202" s="88"/>
      <c r="H202" s="114"/>
      <c r="I202" s="88"/>
      <c r="J202" s="114"/>
      <c r="K202" s="88"/>
      <c r="L202" s="114"/>
      <c r="M202" s="114"/>
      <c r="N202" s="114"/>
      <c r="O202" s="114"/>
      <c r="P202" s="114"/>
      <c r="Q202" s="116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215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L202" s="102"/>
    </row>
    <row r="203" spans="1:64" s="99" customFormat="1" ht="27" customHeight="1" x14ac:dyDescent="0.25">
      <c r="A203" s="125"/>
      <c r="B203" s="135"/>
      <c r="C203" s="127"/>
      <c r="D203" s="127"/>
      <c r="E203" s="87"/>
      <c r="F203" s="136"/>
      <c r="G203" s="88"/>
      <c r="H203" s="114"/>
      <c r="I203" s="88"/>
      <c r="J203" s="114"/>
      <c r="K203" s="88"/>
      <c r="L203" s="114"/>
      <c r="M203" s="101"/>
      <c r="N203" s="101"/>
      <c r="O203" s="101"/>
      <c r="P203" s="101"/>
      <c r="Q203" s="101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215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J203" s="102"/>
      <c r="BK203" s="102"/>
    </row>
    <row r="204" spans="1:64" s="99" customFormat="1" ht="27" customHeight="1" x14ac:dyDescent="0.25">
      <c r="A204" s="125"/>
      <c r="B204" s="135"/>
      <c r="C204" s="127"/>
      <c r="D204" s="127"/>
      <c r="E204" s="87"/>
      <c r="F204" s="136"/>
      <c r="G204" s="88"/>
      <c r="H204" s="114"/>
      <c r="I204" s="88"/>
      <c r="J204" s="123"/>
      <c r="K204" s="88"/>
      <c r="L204" s="101"/>
      <c r="M204" s="121"/>
      <c r="N204" s="121"/>
      <c r="O204" s="121"/>
      <c r="P204" s="121"/>
      <c r="Q204" s="101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215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L204" s="102"/>
    </row>
    <row r="205" spans="1:64" s="99" customFormat="1" ht="27" customHeight="1" x14ac:dyDescent="0.25">
      <c r="A205" s="125"/>
      <c r="B205" s="135"/>
      <c r="C205" s="127"/>
      <c r="D205" s="127"/>
      <c r="E205" s="87"/>
      <c r="F205" s="136"/>
      <c r="G205" s="88"/>
      <c r="H205" s="114"/>
      <c r="I205" s="88"/>
      <c r="J205" s="121"/>
      <c r="K205" s="88"/>
      <c r="L205" s="121"/>
      <c r="M205" s="114"/>
      <c r="N205" s="114"/>
      <c r="O205" s="114"/>
      <c r="P205" s="114"/>
      <c r="Q205" s="101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215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</row>
    <row r="206" spans="1:64" s="99" customFormat="1" ht="27" customHeight="1" x14ac:dyDescent="0.25">
      <c r="A206" s="125"/>
      <c r="B206" s="135"/>
      <c r="C206" s="127"/>
      <c r="D206" s="127"/>
      <c r="E206" s="87"/>
      <c r="F206" s="136"/>
      <c r="G206" s="88"/>
      <c r="H206" s="114"/>
      <c r="I206" s="88"/>
      <c r="J206" s="114"/>
      <c r="K206" s="88"/>
      <c r="L206" s="114"/>
      <c r="M206" s="114"/>
      <c r="N206" s="114"/>
      <c r="O206" s="114"/>
      <c r="P206" s="114"/>
      <c r="Q206" s="101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215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I206" s="102"/>
    </row>
    <row r="207" spans="1:64" s="99" customFormat="1" ht="27" customHeight="1" x14ac:dyDescent="0.25">
      <c r="A207" s="125"/>
      <c r="B207" s="135"/>
      <c r="C207" s="127"/>
      <c r="D207" s="127"/>
      <c r="E207" s="117"/>
      <c r="F207" s="136"/>
      <c r="G207" s="88"/>
      <c r="H207" s="123"/>
      <c r="I207" s="88"/>
      <c r="J207" s="114"/>
      <c r="K207" s="88"/>
      <c r="L207" s="114"/>
      <c r="M207" s="116"/>
      <c r="N207" s="116"/>
      <c r="O207" s="116"/>
      <c r="P207" s="116"/>
      <c r="Q207" s="101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215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I207" s="102"/>
    </row>
    <row r="208" spans="1:64" s="99" customFormat="1" ht="27" customHeight="1" x14ac:dyDescent="0.25">
      <c r="A208" s="125"/>
      <c r="B208" s="135"/>
      <c r="C208" s="127"/>
      <c r="D208" s="127"/>
      <c r="E208" s="87"/>
      <c r="F208" s="136"/>
      <c r="G208" s="88"/>
      <c r="H208" s="123"/>
      <c r="I208" s="88"/>
      <c r="J208" s="114"/>
      <c r="K208" s="88"/>
      <c r="L208" s="116"/>
      <c r="M208" s="101"/>
      <c r="N208" s="101"/>
      <c r="O208" s="101"/>
      <c r="P208" s="101"/>
      <c r="Q208" s="101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215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I208" s="102"/>
    </row>
    <row r="209" spans="1:64" s="99" customFormat="1" ht="27" customHeight="1" x14ac:dyDescent="0.25">
      <c r="A209" s="125"/>
      <c r="B209" s="135"/>
      <c r="C209" s="127"/>
      <c r="D209" s="127"/>
      <c r="E209" s="87"/>
      <c r="F209" s="136"/>
      <c r="G209" s="88"/>
      <c r="H209" s="114"/>
      <c r="I209" s="88"/>
      <c r="J209" s="114"/>
      <c r="K209" s="88"/>
      <c r="L209" s="101"/>
      <c r="M209" s="101"/>
      <c r="N209" s="101"/>
      <c r="O209" s="101"/>
      <c r="P209" s="101"/>
      <c r="Q209" s="101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215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I209" s="102"/>
    </row>
    <row r="210" spans="1:64" s="99" customFormat="1" ht="27" customHeight="1" x14ac:dyDescent="0.25">
      <c r="A210" s="125"/>
      <c r="B210" s="135"/>
      <c r="C210" s="127"/>
      <c r="D210" s="127"/>
      <c r="E210" s="87"/>
      <c r="F210" s="136"/>
      <c r="G210" s="88"/>
      <c r="H210" s="114"/>
      <c r="I210" s="88"/>
      <c r="J210" s="114"/>
      <c r="K210" s="88"/>
      <c r="L210" s="101"/>
      <c r="M210" s="114"/>
      <c r="N210" s="114"/>
      <c r="O210" s="114"/>
      <c r="P210" s="114"/>
      <c r="Q210" s="101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215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</row>
    <row r="211" spans="1:64" s="99" customFormat="1" ht="27" customHeight="1" x14ac:dyDescent="0.25">
      <c r="A211" s="125"/>
      <c r="B211" s="135"/>
      <c r="C211" s="127"/>
      <c r="D211" s="127"/>
      <c r="E211" s="87"/>
      <c r="F211" s="136"/>
      <c r="G211" s="88"/>
      <c r="H211" s="114"/>
      <c r="I211" s="88"/>
      <c r="J211" s="114"/>
      <c r="K211" s="88"/>
      <c r="L211" s="114"/>
      <c r="M211" s="114"/>
      <c r="N211" s="114"/>
      <c r="O211" s="114"/>
      <c r="P211" s="114"/>
      <c r="Q211" s="101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215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</row>
    <row r="212" spans="1:64" s="99" customFormat="1" ht="27" customHeight="1" x14ac:dyDescent="0.25">
      <c r="A212" s="125"/>
      <c r="B212" s="135"/>
      <c r="C212" s="127"/>
      <c r="D212" s="127"/>
      <c r="E212" s="96"/>
      <c r="F212" s="136"/>
      <c r="G212" s="88"/>
      <c r="H212" s="123"/>
      <c r="I212" s="88"/>
      <c r="J212" s="114"/>
      <c r="K212" s="88"/>
      <c r="L212" s="114"/>
      <c r="M212" s="101"/>
      <c r="N212" s="101"/>
      <c r="O212" s="101"/>
      <c r="P212" s="101"/>
      <c r="Q212" s="101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215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</row>
    <row r="213" spans="1:64" s="99" customFormat="1" ht="27" customHeight="1" x14ac:dyDescent="0.25">
      <c r="A213" s="125"/>
      <c r="B213" s="135"/>
      <c r="C213" s="127"/>
      <c r="D213" s="127"/>
      <c r="E213" s="87"/>
      <c r="F213" s="136"/>
      <c r="G213" s="88"/>
      <c r="H213" s="114"/>
      <c r="I213" s="88"/>
      <c r="J213" s="114"/>
      <c r="K213" s="88"/>
      <c r="L213" s="101"/>
      <c r="M213" s="121"/>
      <c r="N213" s="121"/>
      <c r="O213" s="121"/>
      <c r="P213" s="140"/>
      <c r="Q213" s="116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215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</row>
    <row r="214" spans="1:64" s="99" customFormat="1" ht="27" customHeight="1" x14ac:dyDescent="0.25">
      <c r="A214" s="125"/>
      <c r="B214" s="135"/>
      <c r="C214" s="127"/>
      <c r="D214" s="127"/>
      <c r="E214" s="87"/>
      <c r="F214" s="136"/>
      <c r="G214" s="88"/>
      <c r="H214" s="114"/>
      <c r="I214" s="88"/>
      <c r="J214" s="121"/>
      <c r="K214" s="88"/>
      <c r="L214" s="121"/>
      <c r="M214" s="114"/>
      <c r="N214" s="114"/>
      <c r="O214" s="114"/>
      <c r="P214" s="114"/>
      <c r="Q214" s="101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215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</row>
    <row r="215" spans="1:64" s="99" customFormat="1" ht="27" customHeight="1" x14ac:dyDescent="0.25">
      <c r="A215" s="125"/>
      <c r="B215" s="135"/>
      <c r="C215" s="127"/>
      <c r="D215" s="127"/>
      <c r="E215" s="131"/>
      <c r="F215" s="136"/>
      <c r="G215" s="89"/>
      <c r="H215" s="114"/>
      <c r="I215" s="89"/>
      <c r="J215" s="114"/>
      <c r="K215" s="89"/>
      <c r="L215" s="114"/>
      <c r="M215" s="121"/>
      <c r="N215" s="121"/>
      <c r="O215" s="121"/>
      <c r="P215" s="121"/>
      <c r="Q215" s="116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215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</row>
    <row r="216" spans="1:64" s="99" customFormat="1" ht="27" customHeight="1" x14ac:dyDescent="0.25">
      <c r="A216" s="125"/>
      <c r="B216" s="135"/>
      <c r="C216" s="127"/>
      <c r="D216" s="127"/>
      <c r="E216" s="87"/>
      <c r="F216" s="136"/>
      <c r="G216" s="88"/>
      <c r="H216" s="123"/>
      <c r="I216" s="88"/>
      <c r="J216" s="121"/>
      <c r="K216" s="88"/>
      <c r="L216" s="121"/>
      <c r="M216" s="121"/>
      <c r="N216" s="121"/>
      <c r="O216" s="121"/>
      <c r="P216" s="121"/>
      <c r="Q216" s="101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215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</row>
    <row r="217" spans="1:64" s="99" customFormat="1" ht="27" customHeight="1" x14ac:dyDescent="0.25">
      <c r="A217" s="125"/>
      <c r="B217" s="135"/>
      <c r="C217" s="127"/>
      <c r="D217" s="127"/>
      <c r="E217" s="131"/>
      <c r="F217" s="136"/>
      <c r="G217" s="89"/>
      <c r="H217" s="114"/>
      <c r="I217" s="89"/>
      <c r="J217" s="121"/>
      <c r="K217" s="89"/>
      <c r="L217" s="121"/>
      <c r="M217" s="114"/>
      <c r="N217" s="114"/>
      <c r="O217" s="114"/>
      <c r="P217" s="114"/>
      <c r="Q217" s="101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215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</row>
    <row r="218" spans="1:64" s="99" customFormat="1" ht="27" customHeight="1" x14ac:dyDescent="0.25">
      <c r="A218" s="125"/>
      <c r="B218" s="135"/>
      <c r="C218" s="127"/>
      <c r="D218" s="127"/>
      <c r="E218" s="87"/>
      <c r="F218" s="136"/>
      <c r="G218" s="88"/>
      <c r="H218" s="114"/>
      <c r="I218" s="88"/>
      <c r="J218" s="123"/>
      <c r="K218" s="88"/>
      <c r="L218" s="114"/>
      <c r="M218" s="121"/>
      <c r="N218" s="121"/>
      <c r="O218" s="121"/>
      <c r="P218" s="121"/>
      <c r="Q218" s="101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215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</row>
    <row r="219" spans="1:64" s="99" customFormat="1" ht="27" customHeight="1" x14ac:dyDescent="0.25">
      <c r="A219" s="125"/>
      <c r="B219" s="135"/>
      <c r="C219" s="127"/>
      <c r="D219" s="127"/>
      <c r="E219" s="87"/>
      <c r="F219" s="136"/>
      <c r="G219" s="88"/>
      <c r="H219" s="114"/>
      <c r="I219" s="88"/>
      <c r="J219" s="121"/>
      <c r="K219" s="88"/>
      <c r="L219" s="121"/>
      <c r="M219" s="101"/>
      <c r="N219" s="101"/>
      <c r="O219" s="101"/>
      <c r="P219" s="101"/>
      <c r="Q219" s="114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215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</row>
    <row r="220" spans="1:64" s="99" customFormat="1" ht="27" customHeight="1" x14ac:dyDescent="0.25">
      <c r="A220" s="125"/>
      <c r="B220" s="141"/>
      <c r="C220" s="119"/>
      <c r="D220" s="127"/>
      <c r="E220" s="87"/>
      <c r="F220" s="136"/>
      <c r="G220" s="88"/>
      <c r="H220" s="101"/>
      <c r="I220" s="88"/>
      <c r="J220" s="101"/>
      <c r="K220" s="88"/>
      <c r="L220" s="101"/>
      <c r="M220" s="101"/>
      <c r="N220" s="101"/>
      <c r="O220" s="101"/>
      <c r="P220" s="101"/>
      <c r="Q220" s="114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215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</row>
    <row r="221" spans="1:64" s="99" customFormat="1" ht="27" customHeight="1" x14ac:dyDescent="0.25">
      <c r="A221" s="125"/>
      <c r="B221" s="141"/>
      <c r="C221" s="119"/>
      <c r="D221" s="127"/>
      <c r="E221" s="87"/>
      <c r="F221" s="136"/>
      <c r="G221" s="88"/>
      <c r="H221" s="101"/>
      <c r="I221" s="88"/>
      <c r="J221" s="101"/>
      <c r="K221" s="88"/>
      <c r="L221" s="101"/>
      <c r="M221" s="101"/>
      <c r="N221" s="101"/>
      <c r="O221" s="101"/>
      <c r="P221" s="101"/>
      <c r="Q221" s="114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215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</row>
    <row r="222" spans="1:64" s="99" customFormat="1" ht="27" customHeight="1" x14ac:dyDescent="0.25">
      <c r="A222" s="125"/>
      <c r="B222" s="141"/>
      <c r="C222" s="119"/>
      <c r="D222" s="127"/>
      <c r="E222" s="87"/>
      <c r="F222" s="136"/>
      <c r="G222" s="88"/>
      <c r="H222" s="101"/>
      <c r="I222" s="88"/>
      <c r="J222" s="116"/>
      <c r="K222" s="88"/>
      <c r="L222" s="101"/>
      <c r="M222" s="101"/>
      <c r="N222" s="101"/>
      <c r="O222" s="101"/>
      <c r="P222" s="101"/>
      <c r="Q222" s="114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215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</row>
    <row r="223" spans="1:64" s="99" customFormat="1" ht="27" customHeight="1" x14ac:dyDescent="0.25">
      <c r="A223" s="125"/>
      <c r="B223" s="141"/>
      <c r="C223" s="119"/>
      <c r="D223" s="127"/>
      <c r="E223" s="131"/>
      <c r="F223" s="136"/>
      <c r="G223" s="89"/>
      <c r="H223" s="101"/>
      <c r="I223" s="89"/>
      <c r="J223" s="101"/>
      <c r="K223" s="89"/>
      <c r="L223" s="101"/>
      <c r="M223" s="101"/>
      <c r="N223" s="101"/>
      <c r="O223" s="101"/>
      <c r="P223" s="101"/>
      <c r="Q223" s="114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215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</row>
    <row r="224" spans="1:64" s="99" customFormat="1" ht="27" customHeight="1" x14ac:dyDescent="0.25">
      <c r="A224" s="125"/>
      <c r="B224" s="141"/>
      <c r="C224" s="119"/>
      <c r="D224" s="127"/>
      <c r="E224" s="131"/>
      <c r="F224" s="136"/>
      <c r="G224" s="89"/>
      <c r="H224" s="101"/>
      <c r="I224" s="89"/>
      <c r="J224" s="101"/>
      <c r="K224" s="89"/>
      <c r="L224" s="101"/>
      <c r="M224" s="101"/>
      <c r="N224" s="101"/>
      <c r="O224" s="101"/>
      <c r="P224" s="101"/>
      <c r="Q224" s="114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215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</row>
    <row r="225" spans="1:59" s="99" customFormat="1" ht="27" customHeight="1" x14ac:dyDescent="0.25">
      <c r="A225" s="125"/>
      <c r="B225" s="141"/>
      <c r="C225" s="119"/>
      <c r="D225" s="127"/>
      <c r="E225" s="87"/>
      <c r="F225" s="136"/>
      <c r="G225" s="88"/>
      <c r="H225" s="116"/>
      <c r="I225" s="88"/>
      <c r="J225" s="101"/>
      <c r="K225" s="88"/>
      <c r="L225" s="101"/>
      <c r="M225" s="101"/>
      <c r="N225" s="101"/>
      <c r="O225" s="101"/>
      <c r="P225" s="101"/>
      <c r="Q225" s="114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215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</row>
    <row r="226" spans="1:59" s="99" customFormat="1" ht="27" customHeight="1" x14ac:dyDescent="0.25">
      <c r="A226" s="125"/>
      <c r="B226" s="141"/>
      <c r="C226" s="119"/>
      <c r="D226" s="127"/>
      <c r="E226" s="142"/>
      <c r="F226" s="136"/>
      <c r="G226" s="88"/>
      <c r="H226" s="116"/>
      <c r="I226" s="88"/>
      <c r="J226" s="101"/>
      <c r="K226" s="88"/>
      <c r="L226" s="101"/>
      <c r="M226" s="101"/>
      <c r="N226" s="101"/>
      <c r="O226" s="101"/>
      <c r="P226" s="101"/>
      <c r="Q226" s="114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215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</row>
    <row r="227" spans="1:59" s="99" customFormat="1" ht="27" customHeight="1" x14ac:dyDescent="0.25">
      <c r="A227" s="125"/>
      <c r="B227" s="141"/>
      <c r="C227" s="119"/>
      <c r="D227" s="127"/>
      <c r="E227" s="142"/>
      <c r="F227" s="136"/>
      <c r="G227" s="88"/>
      <c r="H227" s="101"/>
      <c r="I227" s="88"/>
      <c r="J227" s="101"/>
      <c r="K227" s="88"/>
      <c r="L227" s="101"/>
      <c r="M227" s="101"/>
      <c r="N227" s="101"/>
      <c r="O227" s="101"/>
      <c r="P227" s="101"/>
      <c r="Q227" s="114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215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</row>
    <row r="228" spans="1:59" s="99" customFormat="1" ht="27" customHeight="1" x14ac:dyDescent="0.25">
      <c r="A228" s="125"/>
      <c r="B228" s="141"/>
      <c r="C228" s="119"/>
      <c r="D228" s="127"/>
      <c r="E228" s="142"/>
      <c r="F228" s="136"/>
      <c r="G228" s="88"/>
      <c r="H228" s="101"/>
      <c r="I228" s="88"/>
      <c r="J228" s="101"/>
      <c r="K228" s="88"/>
      <c r="L228" s="101"/>
      <c r="M228" s="101"/>
      <c r="N228" s="101"/>
      <c r="O228" s="101"/>
      <c r="P228" s="101"/>
      <c r="Q228" s="114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215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</row>
    <row r="229" spans="1:59" s="99" customFormat="1" ht="27" customHeight="1" x14ac:dyDescent="0.25">
      <c r="A229" s="125"/>
      <c r="B229" s="141"/>
      <c r="C229" s="119"/>
      <c r="D229" s="127"/>
      <c r="E229" s="131"/>
      <c r="F229" s="136"/>
      <c r="G229" s="88"/>
      <c r="H229" s="101"/>
      <c r="I229" s="88"/>
      <c r="J229" s="116"/>
      <c r="K229" s="88"/>
      <c r="L229" s="101"/>
      <c r="M229" s="101"/>
      <c r="N229" s="101"/>
      <c r="O229" s="101"/>
      <c r="P229" s="101"/>
      <c r="Q229" s="114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215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</row>
    <row r="230" spans="1:59" s="99" customFormat="1" ht="27" customHeight="1" x14ac:dyDescent="0.25">
      <c r="A230" s="125"/>
      <c r="B230" s="141"/>
      <c r="C230" s="119"/>
      <c r="D230" s="127"/>
      <c r="E230" s="142"/>
      <c r="F230" s="136"/>
      <c r="G230" s="88"/>
      <c r="H230" s="101"/>
      <c r="I230" s="88"/>
      <c r="J230" s="101"/>
      <c r="K230" s="88"/>
      <c r="L230" s="101"/>
      <c r="M230" s="101"/>
      <c r="N230" s="101"/>
      <c r="O230" s="101"/>
      <c r="P230" s="101"/>
      <c r="Q230" s="114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215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</row>
    <row r="231" spans="1:59" s="99" customFormat="1" ht="27" customHeight="1" x14ac:dyDescent="0.25">
      <c r="A231" s="125"/>
      <c r="B231" s="141"/>
      <c r="C231" s="119"/>
      <c r="D231" s="127"/>
      <c r="E231" s="131"/>
      <c r="F231" s="136"/>
      <c r="G231" s="88"/>
      <c r="H231" s="101"/>
      <c r="I231" s="88"/>
      <c r="J231" s="101"/>
      <c r="K231" s="88"/>
      <c r="L231" s="101"/>
      <c r="M231" s="101"/>
      <c r="N231" s="101"/>
      <c r="O231" s="101"/>
      <c r="P231" s="101"/>
      <c r="Q231" s="114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215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</row>
    <row r="232" spans="1:59" s="99" customFormat="1" ht="27" customHeight="1" x14ac:dyDescent="0.25">
      <c r="A232" s="125"/>
      <c r="B232" s="141"/>
      <c r="C232" s="119"/>
      <c r="D232" s="127"/>
      <c r="E232" s="142"/>
      <c r="F232" s="136"/>
      <c r="G232" s="88"/>
      <c r="H232" s="116"/>
      <c r="I232" s="88"/>
      <c r="J232" s="116"/>
      <c r="K232" s="88"/>
      <c r="L232" s="101"/>
      <c r="M232" s="101"/>
      <c r="N232" s="101"/>
      <c r="O232" s="101"/>
      <c r="P232" s="101"/>
      <c r="Q232" s="114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215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</row>
    <row r="233" spans="1:59" s="99" customFormat="1" ht="27" customHeight="1" x14ac:dyDescent="0.25">
      <c r="A233" s="125"/>
      <c r="B233" s="141"/>
      <c r="C233" s="119"/>
      <c r="D233" s="127"/>
      <c r="E233" s="131"/>
      <c r="F233" s="136"/>
      <c r="G233" s="88"/>
      <c r="H233" s="101"/>
      <c r="I233" s="88"/>
      <c r="J233" s="101"/>
      <c r="K233" s="88"/>
      <c r="L233" s="101"/>
      <c r="M233" s="121"/>
      <c r="N233" s="121"/>
      <c r="O233" s="121"/>
      <c r="P233" s="114"/>
      <c r="Q233" s="116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215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</row>
    <row r="234" spans="1:59" s="99" customFormat="1" ht="27" customHeight="1" x14ac:dyDescent="0.25">
      <c r="A234" s="125"/>
      <c r="B234" s="135"/>
      <c r="C234" s="127"/>
      <c r="D234" s="127"/>
      <c r="E234" s="87"/>
      <c r="F234" s="136"/>
      <c r="G234" s="88"/>
      <c r="H234" s="121"/>
      <c r="I234" s="88"/>
      <c r="J234" s="121"/>
      <c r="K234" s="88"/>
      <c r="L234" s="121"/>
      <c r="M234" s="121"/>
      <c r="N234" s="121"/>
      <c r="O234" s="121"/>
      <c r="P234" s="121"/>
      <c r="Q234" s="101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215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</row>
    <row r="235" spans="1:59" s="99" customFormat="1" ht="27" customHeight="1" x14ac:dyDescent="0.25">
      <c r="A235" s="125"/>
      <c r="B235" s="135"/>
      <c r="C235" s="127"/>
      <c r="D235" s="127"/>
      <c r="E235" s="142"/>
      <c r="F235" s="136"/>
      <c r="G235" s="88"/>
      <c r="H235" s="114"/>
      <c r="I235" s="88"/>
      <c r="J235" s="121"/>
      <c r="K235" s="88"/>
      <c r="L235" s="121"/>
      <c r="M235" s="114"/>
      <c r="N235" s="114"/>
      <c r="O235" s="114"/>
      <c r="P235" s="114"/>
      <c r="Q235" s="101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215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</row>
    <row r="236" spans="1:59" s="99" customFormat="1" ht="27" customHeight="1" x14ac:dyDescent="0.25">
      <c r="A236" s="125"/>
      <c r="B236" s="135"/>
      <c r="C236" s="127"/>
      <c r="D236" s="127"/>
      <c r="E236" s="142"/>
      <c r="F236" s="136"/>
      <c r="G236" s="88"/>
      <c r="H236" s="114"/>
      <c r="I236" s="88"/>
      <c r="J236" s="121"/>
      <c r="K236" s="88"/>
      <c r="L236" s="114"/>
      <c r="M236" s="114"/>
      <c r="N236" s="114"/>
      <c r="O236" s="114"/>
      <c r="P236" s="114"/>
      <c r="Q236" s="101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215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</row>
    <row r="237" spans="1:59" s="99" customFormat="1" ht="27" customHeight="1" x14ac:dyDescent="0.25">
      <c r="A237" s="125"/>
      <c r="B237" s="135"/>
      <c r="C237" s="127"/>
      <c r="D237" s="127"/>
      <c r="E237" s="131"/>
      <c r="F237" s="136"/>
      <c r="G237" s="89"/>
      <c r="H237" s="114"/>
      <c r="I237" s="89"/>
      <c r="J237" s="121"/>
      <c r="K237" s="89"/>
      <c r="L237" s="114"/>
      <c r="M237" s="114"/>
      <c r="N237" s="114"/>
      <c r="O237" s="114"/>
      <c r="P237" s="114"/>
      <c r="Q237" s="101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215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</row>
    <row r="238" spans="1:59" s="99" customFormat="1" ht="27" customHeight="1" x14ac:dyDescent="0.25">
      <c r="A238" s="125"/>
      <c r="B238" s="135"/>
      <c r="C238" s="127"/>
      <c r="D238" s="127"/>
      <c r="E238" s="142"/>
      <c r="F238" s="136"/>
      <c r="G238" s="88"/>
      <c r="H238" s="123"/>
      <c r="I238" s="88"/>
      <c r="J238" s="138"/>
      <c r="K238" s="88"/>
      <c r="L238" s="114"/>
      <c r="M238" s="114"/>
      <c r="N238" s="114"/>
      <c r="O238" s="114"/>
      <c r="P238" s="114"/>
      <c r="Q238" s="101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215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</row>
    <row r="239" spans="1:59" s="99" customFormat="1" ht="27" customHeight="1" x14ac:dyDescent="0.25">
      <c r="A239" s="125"/>
      <c r="B239" s="135"/>
      <c r="C239" s="127"/>
      <c r="D239" s="127"/>
      <c r="E239" s="142"/>
      <c r="F239" s="136"/>
      <c r="G239" s="88"/>
      <c r="H239" s="114"/>
      <c r="I239" s="88"/>
      <c r="J239" s="121"/>
      <c r="K239" s="88"/>
      <c r="L239" s="114"/>
      <c r="M239" s="114"/>
      <c r="N239" s="114"/>
      <c r="O239" s="114"/>
      <c r="P239" s="114"/>
      <c r="Q239" s="101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215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</row>
    <row r="240" spans="1:59" s="99" customFormat="1" ht="27" customHeight="1" x14ac:dyDescent="0.25">
      <c r="A240" s="125"/>
      <c r="B240" s="135"/>
      <c r="C240" s="127"/>
      <c r="D240" s="127"/>
      <c r="E240" s="142"/>
      <c r="F240" s="136"/>
      <c r="G240" s="88"/>
      <c r="H240" s="114"/>
      <c r="I240" s="88"/>
      <c r="J240" s="121"/>
      <c r="K240" s="88"/>
      <c r="L240" s="114"/>
      <c r="M240" s="114"/>
      <c r="N240" s="114"/>
      <c r="O240" s="114"/>
      <c r="P240" s="114"/>
      <c r="Q240" s="101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215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</row>
    <row r="241" spans="1:59" s="99" customFormat="1" ht="27" customHeight="1" x14ac:dyDescent="0.25">
      <c r="A241" s="125"/>
      <c r="B241" s="135"/>
      <c r="C241" s="127"/>
      <c r="D241" s="127"/>
      <c r="E241" s="142"/>
      <c r="F241" s="136"/>
      <c r="G241" s="88"/>
      <c r="H241" s="114"/>
      <c r="I241" s="88"/>
      <c r="J241" s="121"/>
      <c r="K241" s="88"/>
      <c r="L241" s="114"/>
      <c r="M241" s="121"/>
      <c r="N241" s="121"/>
      <c r="O241" s="121"/>
      <c r="P241" s="121"/>
      <c r="Q241" s="101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215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</row>
    <row r="242" spans="1:59" s="99" customFormat="1" ht="27" customHeight="1" x14ac:dyDescent="0.25">
      <c r="A242" s="125"/>
      <c r="B242" s="135"/>
      <c r="C242" s="127"/>
      <c r="D242" s="127"/>
      <c r="E242" s="142"/>
      <c r="F242" s="136"/>
      <c r="G242" s="88"/>
      <c r="H242" s="138"/>
      <c r="I242" s="88"/>
      <c r="J242" s="121"/>
      <c r="K242" s="88"/>
      <c r="L242" s="121"/>
      <c r="M242" s="121"/>
      <c r="N242" s="121"/>
      <c r="O242" s="121"/>
      <c r="P242" s="121"/>
      <c r="Q242" s="101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215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</row>
    <row r="243" spans="1:59" s="99" customFormat="1" ht="27" customHeight="1" x14ac:dyDescent="0.25">
      <c r="A243" s="125"/>
      <c r="B243" s="135"/>
      <c r="C243" s="127"/>
      <c r="D243" s="127"/>
      <c r="E243" s="142"/>
      <c r="F243" s="136"/>
      <c r="G243" s="88"/>
      <c r="H243" s="138"/>
      <c r="I243" s="88"/>
      <c r="J243" s="138"/>
      <c r="K243" s="88"/>
      <c r="L243" s="121"/>
      <c r="M243" s="121"/>
      <c r="N243" s="121"/>
      <c r="O243" s="121"/>
      <c r="P243" s="121"/>
      <c r="Q243" s="101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215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</row>
    <row r="244" spans="1:59" s="99" customFormat="1" ht="27" customHeight="1" x14ac:dyDescent="0.25">
      <c r="A244" s="125"/>
      <c r="B244" s="135"/>
      <c r="C244" s="127"/>
      <c r="D244" s="127"/>
      <c r="E244" s="131"/>
      <c r="F244" s="136"/>
      <c r="G244" s="88"/>
      <c r="H244" s="121"/>
      <c r="I244" s="88"/>
      <c r="J244" s="121"/>
      <c r="K244" s="88"/>
      <c r="L244" s="121"/>
      <c r="M244" s="114"/>
      <c r="N244" s="114"/>
      <c r="O244" s="114"/>
      <c r="P244" s="114"/>
      <c r="Q244" s="143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215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</row>
    <row r="245" spans="1:59" s="99" customFormat="1" ht="27" customHeight="1" x14ac:dyDescent="0.25">
      <c r="A245" s="125"/>
      <c r="B245" s="135"/>
      <c r="C245" s="127"/>
      <c r="D245" s="127"/>
      <c r="E245" s="131"/>
      <c r="F245" s="136"/>
      <c r="G245" s="88"/>
      <c r="H245" s="114"/>
      <c r="I245" s="88"/>
      <c r="J245" s="123"/>
      <c r="K245" s="88"/>
      <c r="L245" s="114"/>
      <c r="M245" s="114"/>
      <c r="N245" s="114"/>
      <c r="O245" s="114"/>
      <c r="P245" s="114"/>
      <c r="Q245" s="143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215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</row>
    <row r="246" spans="1:59" s="99" customFormat="1" ht="27" customHeight="1" x14ac:dyDescent="0.25">
      <c r="A246" s="125"/>
      <c r="B246" s="135"/>
      <c r="C246" s="127"/>
      <c r="D246" s="127"/>
      <c r="E246" s="142"/>
      <c r="F246" s="136"/>
      <c r="G246" s="88"/>
      <c r="H246" s="123"/>
      <c r="I246" s="88"/>
      <c r="J246" s="123"/>
      <c r="K246" s="88"/>
      <c r="L246" s="114"/>
      <c r="M246" s="116"/>
      <c r="N246" s="116"/>
      <c r="O246" s="116"/>
      <c r="P246" s="116"/>
      <c r="Q246" s="143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215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</row>
    <row r="247" spans="1:59" s="99" customFormat="1" ht="27" customHeight="1" x14ac:dyDescent="0.25">
      <c r="A247" s="125"/>
      <c r="B247" s="135"/>
      <c r="C247" s="127"/>
      <c r="D247" s="127"/>
      <c r="E247" s="142"/>
      <c r="F247" s="136"/>
      <c r="G247" s="88"/>
      <c r="H247" s="114"/>
      <c r="I247" s="88"/>
      <c r="J247" s="114"/>
      <c r="K247" s="88"/>
      <c r="L247" s="116"/>
      <c r="M247" s="114"/>
      <c r="N247" s="114"/>
      <c r="O247" s="114"/>
      <c r="P247" s="114"/>
      <c r="Q247" s="143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215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</row>
    <row r="248" spans="1:59" s="99" customFormat="1" ht="27" customHeight="1" x14ac:dyDescent="0.25">
      <c r="A248" s="125"/>
      <c r="B248" s="135"/>
      <c r="C248" s="127"/>
      <c r="D248" s="127"/>
      <c r="E248" s="142"/>
      <c r="F248" s="136"/>
      <c r="G248" s="88"/>
      <c r="H248" s="123"/>
      <c r="I248" s="88"/>
      <c r="J248" s="114"/>
      <c r="K248" s="88"/>
      <c r="L248" s="114"/>
      <c r="M248" s="114"/>
      <c r="N248" s="114"/>
      <c r="O248" s="114"/>
      <c r="P248" s="114"/>
      <c r="Q248" s="143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215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</row>
    <row r="249" spans="1:59" s="99" customFormat="1" ht="27" customHeight="1" x14ac:dyDescent="0.25">
      <c r="A249" s="125"/>
      <c r="B249" s="135"/>
      <c r="C249" s="127"/>
      <c r="D249" s="127"/>
      <c r="E249" s="142"/>
      <c r="F249" s="136"/>
      <c r="G249" s="88"/>
      <c r="H249" s="114"/>
      <c r="I249" s="88"/>
      <c r="J249" s="114"/>
      <c r="K249" s="88"/>
      <c r="L249" s="114"/>
      <c r="M249" s="114"/>
      <c r="N249" s="114"/>
      <c r="O249" s="114"/>
      <c r="P249" s="114"/>
      <c r="Q249" s="143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215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</row>
    <row r="250" spans="1:59" s="99" customFormat="1" ht="27" customHeight="1" x14ac:dyDescent="0.25">
      <c r="A250" s="125"/>
      <c r="B250" s="135"/>
      <c r="C250" s="127"/>
      <c r="D250" s="127"/>
      <c r="E250" s="142"/>
      <c r="F250" s="136"/>
      <c r="G250" s="88"/>
      <c r="H250" s="114"/>
      <c r="I250" s="88"/>
      <c r="J250" s="114"/>
      <c r="K250" s="88"/>
      <c r="L250" s="114"/>
      <c r="M250" s="114"/>
      <c r="N250" s="114"/>
      <c r="O250" s="114"/>
      <c r="P250" s="114"/>
      <c r="Q250" s="143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215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</row>
    <row r="251" spans="1:59" s="99" customFormat="1" ht="27" customHeight="1" x14ac:dyDescent="0.25">
      <c r="A251" s="125"/>
      <c r="B251" s="135"/>
      <c r="C251" s="127"/>
      <c r="D251" s="127"/>
      <c r="E251" s="131"/>
      <c r="F251" s="136"/>
      <c r="G251" s="88"/>
      <c r="H251" s="123"/>
      <c r="I251" s="88"/>
      <c r="J251" s="114"/>
      <c r="K251" s="88"/>
      <c r="L251" s="114"/>
      <c r="M251" s="114"/>
      <c r="N251" s="114"/>
      <c r="O251" s="114"/>
      <c r="P251" s="114"/>
      <c r="Q251" s="143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215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</row>
    <row r="252" spans="1:59" s="99" customFormat="1" ht="27" customHeight="1" x14ac:dyDescent="0.25">
      <c r="A252" s="125"/>
      <c r="B252" s="135"/>
      <c r="C252" s="127"/>
      <c r="D252" s="127"/>
      <c r="E252" s="142"/>
      <c r="F252" s="136"/>
      <c r="G252" s="88"/>
      <c r="H252" s="114"/>
      <c r="I252" s="88"/>
      <c r="J252" s="114"/>
      <c r="K252" s="88"/>
      <c r="L252" s="114"/>
      <c r="M252" s="114"/>
      <c r="N252" s="114"/>
      <c r="O252" s="114"/>
      <c r="P252" s="114"/>
      <c r="Q252" s="143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215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</row>
    <row r="253" spans="1:59" s="99" customFormat="1" ht="27" customHeight="1" x14ac:dyDescent="0.25">
      <c r="A253" s="125"/>
      <c r="B253" s="135"/>
      <c r="C253" s="127"/>
      <c r="D253" s="127"/>
      <c r="E253" s="142"/>
      <c r="F253" s="136"/>
      <c r="G253" s="88"/>
      <c r="H253" s="114"/>
      <c r="I253" s="88"/>
      <c r="J253" s="123"/>
      <c r="K253" s="88"/>
      <c r="L253" s="114"/>
      <c r="M253" s="114"/>
      <c r="N253" s="114"/>
      <c r="O253" s="114"/>
      <c r="P253" s="114"/>
      <c r="Q253" s="143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215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</row>
    <row r="254" spans="1:59" s="99" customFormat="1" ht="27" customHeight="1" x14ac:dyDescent="0.25">
      <c r="A254" s="125"/>
      <c r="B254" s="135"/>
      <c r="C254" s="127"/>
      <c r="D254" s="127"/>
      <c r="E254" s="142"/>
      <c r="F254" s="136"/>
      <c r="G254" s="88"/>
      <c r="H254" s="114"/>
      <c r="I254" s="88"/>
      <c r="J254" s="114"/>
      <c r="K254" s="88"/>
      <c r="L254" s="114"/>
      <c r="M254" s="114"/>
      <c r="N254" s="114"/>
      <c r="O254" s="114"/>
      <c r="P254" s="114"/>
      <c r="Q254" s="143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215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</row>
    <row r="255" spans="1:59" s="99" customFormat="1" ht="27" customHeight="1" x14ac:dyDescent="0.25">
      <c r="A255" s="125"/>
      <c r="B255" s="135"/>
      <c r="C255" s="127"/>
      <c r="D255" s="127"/>
      <c r="E255" s="131"/>
      <c r="F255" s="136"/>
      <c r="G255" s="88"/>
      <c r="H255" s="123"/>
      <c r="I255" s="88"/>
      <c r="J255" s="114"/>
      <c r="K255" s="88"/>
      <c r="L255" s="114"/>
      <c r="M255" s="101"/>
      <c r="N255" s="101"/>
      <c r="O255" s="101"/>
      <c r="P255" s="101"/>
      <c r="Q255" s="101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215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</row>
    <row r="256" spans="1:59" s="99" customFormat="1" ht="27" customHeight="1" x14ac:dyDescent="0.25">
      <c r="A256" s="125"/>
      <c r="B256" s="135"/>
      <c r="C256" s="127"/>
      <c r="D256" s="127"/>
      <c r="E256" s="142"/>
      <c r="F256" s="136"/>
      <c r="G256" s="88"/>
      <c r="H256" s="123"/>
      <c r="I256" s="88"/>
      <c r="J256" s="116"/>
      <c r="K256" s="88"/>
      <c r="L256" s="101"/>
      <c r="M256" s="114"/>
      <c r="N256" s="114"/>
      <c r="O256" s="114"/>
      <c r="P256" s="114"/>
      <c r="Q256" s="101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215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</row>
    <row r="257" spans="1:59" s="99" customFormat="1" ht="27" customHeight="1" x14ac:dyDescent="0.25">
      <c r="A257" s="125"/>
      <c r="B257" s="135"/>
      <c r="C257" s="127"/>
      <c r="D257" s="127"/>
      <c r="E257" s="142"/>
      <c r="F257" s="136"/>
      <c r="G257" s="88"/>
      <c r="H257" s="123"/>
      <c r="I257" s="88"/>
      <c r="J257" s="101"/>
      <c r="K257" s="88"/>
      <c r="L257" s="114"/>
      <c r="M257" s="101"/>
      <c r="N257" s="101"/>
      <c r="O257" s="101"/>
      <c r="P257" s="101"/>
      <c r="Q257" s="114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215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</row>
    <row r="258" spans="1:59" s="99" customFormat="1" ht="27" customHeight="1" x14ac:dyDescent="0.25">
      <c r="A258" s="125"/>
      <c r="B258" s="141"/>
      <c r="C258" s="119"/>
      <c r="D258" s="127"/>
      <c r="E258" s="131"/>
      <c r="F258" s="136"/>
      <c r="G258" s="88"/>
      <c r="H258" s="121"/>
      <c r="I258" s="88"/>
      <c r="J258" s="114"/>
      <c r="K258" s="88"/>
      <c r="L258" s="101"/>
      <c r="M258" s="101"/>
      <c r="N258" s="101"/>
      <c r="O258" s="101"/>
      <c r="P258" s="101"/>
      <c r="Q258" s="114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215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</row>
    <row r="259" spans="1:59" s="99" customFormat="1" ht="27" customHeight="1" x14ac:dyDescent="0.25">
      <c r="A259" s="125"/>
      <c r="B259" s="141"/>
      <c r="C259" s="119"/>
      <c r="D259" s="127"/>
      <c r="E259" s="142"/>
      <c r="F259" s="136"/>
      <c r="G259" s="88"/>
      <c r="H259" s="121"/>
      <c r="I259" s="88"/>
      <c r="J259" s="114"/>
      <c r="K259" s="88"/>
      <c r="L259" s="101"/>
      <c r="M259" s="114"/>
      <c r="N259" s="114"/>
      <c r="O259" s="114"/>
      <c r="P259" s="114"/>
      <c r="Q259" s="116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215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</row>
    <row r="260" spans="1:59" s="99" customFormat="1" ht="27" customHeight="1" x14ac:dyDescent="0.25">
      <c r="A260" s="125"/>
      <c r="B260" s="141"/>
      <c r="C260" s="119"/>
      <c r="D260" s="127"/>
      <c r="E260" s="142"/>
      <c r="F260" s="136"/>
      <c r="G260" s="88"/>
      <c r="H260" s="121"/>
      <c r="I260" s="88"/>
      <c r="J260" s="114"/>
      <c r="K260" s="88"/>
      <c r="L260" s="114"/>
      <c r="M260" s="101"/>
      <c r="N260" s="101"/>
      <c r="O260" s="101"/>
      <c r="P260" s="101"/>
      <c r="Q260" s="114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215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</row>
    <row r="261" spans="1:59" s="99" customFormat="1" ht="27" customHeight="1" x14ac:dyDescent="0.25">
      <c r="A261" s="125"/>
      <c r="B261" s="141"/>
      <c r="C261" s="119"/>
      <c r="D261" s="127"/>
      <c r="E261" s="142"/>
      <c r="F261" s="136"/>
      <c r="G261" s="88"/>
      <c r="H261" s="138"/>
      <c r="I261" s="88"/>
      <c r="J261" s="114"/>
      <c r="K261" s="88"/>
      <c r="L261" s="101"/>
      <c r="M261" s="101"/>
      <c r="N261" s="101"/>
      <c r="O261" s="101"/>
      <c r="P261" s="101"/>
      <c r="Q261" s="114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215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</row>
    <row r="262" spans="1:59" s="99" customFormat="1" ht="27" customHeight="1" x14ac:dyDescent="0.25">
      <c r="A262" s="125"/>
      <c r="B262" s="141"/>
      <c r="C262" s="119"/>
      <c r="D262" s="127"/>
      <c r="E262" s="142"/>
      <c r="F262" s="136"/>
      <c r="G262" s="88"/>
      <c r="H262" s="121"/>
      <c r="I262" s="88"/>
      <c r="J262" s="114"/>
      <c r="K262" s="88"/>
      <c r="L262" s="101"/>
      <c r="M262" s="101"/>
      <c r="N262" s="101"/>
      <c r="O262" s="101"/>
      <c r="P262" s="101"/>
      <c r="Q262" s="114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215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</row>
    <row r="263" spans="1:59" s="99" customFormat="1" ht="27" customHeight="1" x14ac:dyDescent="0.25">
      <c r="A263" s="125"/>
      <c r="B263" s="141"/>
      <c r="C263" s="119"/>
      <c r="D263" s="127"/>
      <c r="E263" s="142"/>
      <c r="F263" s="136"/>
      <c r="G263" s="88"/>
      <c r="H263" s="121"/>
      <c r="I263" s="88"/>
      <c r="J263" s="123"/>
      <c r="K263" s="88"/>
      <c r="L263" s="101"/>
      <c r="M263" s="114"/>
      <c r="N263" s="114"/>
      <c r="O263" s="114"/>
      <c r="P263" s="114"/>
      <c r="Q263" s="101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215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</row>
    <row r="264" spans="1:59" s="99" customFormat="1" ht="27" customHeight="1" x14ac:dyDescent="0.25">
      <c r="A264" s="125"/>
      <c r="B264" s="135"/>
      <c r="C264" s="127"/>
      <c r="D264" s="127"/>
      <c r="E264" s="131"/>
      <c r="F264" s="136"/>
      <c r="G264" s="88"/>
      <c r="H264" s="114"/>
      <c r="I264" s="88"/>
      <c r="J264" s="114"/>
      <c r="K264" s="88"/>
      <c r="L264" s="114"/>
      <c r="M264" s="114"/>
      <c r="N264" s="114"/>
      <c r="O264" s="114"/>
      <c r="P264" s="114"/>
      <c r="Q264" s="101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215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</row>
    <row r="265" spans="1:59" s="99" customFormat="1" ht="27" customHeight="1" x14ac:dyDescent="0.25">
      <c r="A265" s="125"/>
      <c r="B265" s="135"/>
      <c r="C265" s="127"/>
      <c r="D265" s="127"/>
      <c r="E265" s="131"/>
      <c r="F265" s="136"/>
      <c r="G265" s="88"/>
      <c r="H265" s="114"/>
      <c r="I265" s="88"/>
      <c r="J265" s="123"/>
      <c r="K265" s="88"/>
      <c r="L265" s="114"/>
      <c r="M265" s="114"/>
      <c r="N265" s="114"/>
      <c r="O265" s="114"/>
      <c r="P265" s="114"/>
      <c r="Q265" s="101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215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</row>
    <row r="266" spans="1:59" s="99" customFormat="1" ht="27" customHeight="1" x14ac:dyDescent="0.25">
      <c r="A266" s="125"/>
      <c r="B266" s="135"/>
      <c r="C266" s="127"/>
      <c r="D266" s="127"/>
      <c r="E266" s="131"/>
      <c r="F266" s="136"/>
      <c r="G266" s="88"/>
      <c r="H266" s="114"/>
      <c r="I266" s="88"/>
      <c r="J266" s="114"/>
      <c r="K266" s="88"/>
      <c r="L266" s="114"/>
      <c r="M266" s="114"/>
      <c r="N266" s="114"/>
      <c r="O266" s="114"/>
      <c r="P266" s="114"/>
      <c r="Q266" s="101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215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</row>
    <row r="267" spans="1:59" s="99" customFormat="1" ht="27" customHeight="1" x14ac:dyDescent="0.25">
      <c r="A267" s="125"/>
      <c r="B267" s="135"/>
      <c r="C267" s="127"/>
      <c r="D267" s="127"/>
      <c r="E267" s="131"/>
      <c r="F267" s="136"/>
      <c r="G267" s="88"/>
      <c r="H267" s="123"/>
      <c r="I267" s="88"/>
      <c r="J267" s="114"/>
      <c r="K267" s="88"/>
      <c r="L267" s="114"/>
      <c r="M267" s="114"/>
      <c r="N267" s="114"/>
      <c r="O267" s="114"/>
      <c r="P267" s="114"/>
      <c r="Q267" s="101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215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</row>
    <row r="268" spans="1:59" s="99" customFormat="1" ht="27" customHeight="1" x14ac:dyDescent="0.25">
      <c r="A268" s="125"/>
      <c r="B268" s="135"/>
      <c r="C268" s="127"/>
      <c r="D268" s="127"/>
      <c r="E268" s="131"/>
      <c r="F268" s="136"/>
      <c r="G268" s="88"/>
      <c r="H268" s="114"/>
      <c r="I268" s="88"/>
      <c r="J268" s="114"/>
      <c r="K268" s="88"/>
      <c r="L268" s="114"/>
      <c r="M268" s="114"/>
      <c r="N268" s="114"/>
      <c r="O268" s="114"/>
      <c r="P268" s="114"/>
      <c r="Q268" s="101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215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</row>
    <row r="269" spans="1:59" s="99" customFormat="1" ht="27" customHeight="1" x14ac:dyDescent="0.25">
      <c r="A269" s="125"/>
      <c r="B269" s="135"/>
      <c r="C269" s="127"/>
      <c r="D269" s="127"/>
      <c r="E269" s="131"/>
      <c r="F269" s="136"/>
      <c r="G269" s="88"/>
      <c r="H269" s="114"/>
      <c r="I269" s="88"/>
      <c r="J269" s="114"/>
      <c r="K269" s="88"/>
      <c r="L269" s="114"/>
      <c r="M269" s="114"/>
      <c r="N269" s="114"/>
      <c r="O269" s="114"/>
      <c r="P269" s="114"/>
      <c r="Q269" s="101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215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</row>
    <row r="270" spans="1:59" s="99" customFormat="1" ht="27" customHeight="1" x14ac:dyDescent="0.25">
      <c r="A270" s="125"/>
      <c r="B270" s="135"/>
      <c r="C270" s="127"/>
      <c r="D270" s="127"/>
      <c r="E270" s="131"/>
      <c r="F270" s="136"/>
      <c r="G270" s="88"/>
      <c r="H270" s="114"/>
      <c r="I270" s="88"/>
      <c r="J270" s="114"/>
      <c r="K270" s="88"/>
      <c r="L270" s="114"/>
      <c r="M270" s="114"/>
      <c r="N270" s="114"/>
      <c r="O270" s="114"/>
      <c r="P270" s="114"/>
      <c r="Q270" s="101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215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</row>
    <row r="271" spans="1:59" s="99" customFormat="1" ht="27" customHeight="1" x14ac:dyDescent="0.25">
      <c r="A271" s="125"/>
      <c r="B271" s="135"/>
      <c r="C271" s="127"/>
      <c r="D271" s="127"/>
      <c r="E271" s="131"/>
      <c r="F271" s="136"/>
      <c r="G271" s="88"/>
      <c r="H271" s="114"/>
      <c r="I271" s="88"/>
      <c r="J271" s="114"/>
      <c r="K271" s="88"/>
      <c r="L271" s="114"/>
      <c r="M271" s="114"/>
      <c r="N271" s="114"/>
      <c r="O271" s="114"/>
      <c r="P271" s="114"/>
      <c r="Q271" s="101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215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</row>
    <row r="272" spans="1:59" s="99" customFormat="1" ht="27" customHeight="1" x14ac:dyDescent="0.25">
      <c r="A272" s="125"/>
      <c r="B272" s="135"/>
      <c r="C272" s="127"/>
      <c r="D272" s="127"/>
      <c r="E272" s="87"/>
      <c r="F272" s="136"/>
      <c r="G272" s="88"/>
      <c r="H272" s="114"/>
      <c r="I272" s="88"/>
      <c r="J272" s="114"/>
      <c r="K272" s="88"/>
      <c r="L272" s="114"/>
      <c r="M272" s="114"/>
      <c r="N272" s="114"/>
      <c r="O272" s="114"/>
      <c r="P272" s="114"/>
      <c r="Q272" s="101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215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</row>
    <row r="273" spans="1:59" s="99" customFormat="1" ht="27" customHeight="1" x14ac:dyDescent="0.25">
      <c r="A273" s="125"/>
      <c r="B273" s="135"/>
      <c r="C273" s="127"/>
      <c r="D273" s="127"/>
      <c r="E273" s="87"/>
      <c r="F273" s="136"/>
      <c r="G273" s="88"/>
      <c r="H273" s="114"/>
      <c r="I273" s="88"/>
      <c r="J273" s="123"/>
      <c r="K273" s="88"/>
      <c r="L273" s="114"/>
      <c r="M273" s="114"/>
      <c r="N273" s="114"/>
      <c r="O273" s="114"/>
      <c r="P273" s="114"/>
      <c r="Q273" s="101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215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</row>
    <row r="274" spans="1:59" s="99" customFormat="1" ht="27" customHeight="1" x14ac:dyDescent="0.25">
      <c r="A274" s="125"/>
      <c r="B274" s="135"/>
      <c r="C274" s="127"/>
      <c r="D274" s="127"/>
      <c r="E274" s="87"/>
      <c r="F274" s="136"/>
      <c r="G274" s="88"/>
      <c r="H274" s="114"/>
      <c r="I274" s="88"/>
      <c r="J274" s="114"/>
      <c r="K274" s="88"/>
      <c r="L274" s="114"/>
      <c r="M274" s="114"/>
      <c r="N274" s="114"/>
      <c r="O274" s="114"/>
      <c r="P274" s="114"/>
      <c r="Q274" s="101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215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44"/>
      <c r="BG274" s="144"/>
    </row>
    <row r="275" spans="1:59" s="99" customFormat="1" ht="27" customHeight="1" x14ac:dyDescent="0.25">
      <c r="A275" s="125"/>
      <c r="B275" s="135"/>
      <c r="C275" s="127"/>
      <c r="D275" s="127"/>
      <c r="E275" s="87"/>
      <c r="F275" s="136"/>
      <c r="G275" s="88"/>
      <c r="H275" s="114"/>
      <c r="I275" s="88"/>
      <c r="J275" s="123"/>
      <c r="K275" s="88"/>
      <c r="L275" s="114"/>
      <c r="M275" s="121"/>
      <c r="N275" s="121"/>
      <c r="O275" s="121"/>
      <c r="P275" s="121"/>
      <c r="Q275" s="101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215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</row>
    <row r="276" spans="1:59" s="99" customFormat="1" ht="27" customHeight="1" x14ac:dyDescent="0.25">
      <c r="A276" s="125"/>
      <c r="B276" s="135"/>
      <c r="C276" s="127"/>
      <c r="D276" s="127"/>
      <c r="E276" s="87"/>
      <c r="F276" s="136"/>
      <c r="G276" s="88"/>
      <c r="H276" s="121"/>
      <c r="I276" s="88"/>
      <c r="J276" s="121"/>
      <c r="K276" s="88"/>
      <c r="L276" s="121"/>
      <c r="M276" s="121"/>
      <c r="N276" s="121"/>
      <c r="O276" s="121"/>
      <c r="P276" s="121"/>
      <c r="Q276" s="101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215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44"/>
      <c r="BG276" s="144"/>
    </row>
    <row r="277" spans="1:59" s="99" customFormat="1" ht="27" customHeight="1" x14ac:dyDescent="0.25">
      <c r="A277" s="125"/>
      <c r="B277" s="135"/>
      <c r="C277" s="127"/>
      <c r="D277" s="127"/>
      <c r="E277" s="87"/>
      <c r="F277" s="136"/>
      <c r="G277" s="88"/>
      <c r="H277" s="121"/>
      <c r="I277" s="88"/>
      <c r="J277" s="121"/>
      <c r="K277" s="88"/>
      <c r="L277" s="121"/>
      <c r="M277" s="121"/>
      <c r="N277" s="121"/>
      <c r="O277" s="121"/>
      <c r="P277" s="121"/>
      <c r="Q277" s="101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215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</row>
    <row r="278" spans="1:59" s="99" customFormat="1" ht="27" customHeight="1" x14ac:dyDescent="0.25">
      <c r="A278" s="125"/>
      <c r="B278" s="135"/>
      <c r="C278" s="127"/>
      <c r="D278" s="127"/>
      <c r="E278" s="87"/>
      <c r="F278" s="136"/>
      <c r="G278" s="88"/>
      <c r="H278" s="121"/>
      <c r="I278" s="88"/>
      <c r="J278" s="121"/>
      <c r="K278" s="88"/>
      <c r="L278" s="121"/>
      <c r="M278" s="121"/>
      <c r="N278" s="121"/>
      <c r="O278" s="121"/>
      <c r="P278" s="121"/>
      <c r="Q278" s="101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215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44"/>
      <c r="BG278" s="144"/>
    </row>
    <row r="279" spans="1:59" s="99" customFormat="1" ht="27" customHeight="1" x14ac:dyDescent="0.25">
      <c r="A279" s="125"/>
      <c r="B279" s="135"/>
      <c r="C279" s="127"/>
      <c r="D279" s="127"/>
      <c r="E279" s="87"/>
      <c r="F279" s="136"/>
      <c r="G279" s="88"/>
      <c r="H279" s="121"/>
      <c r="I279" s="88"/>
      <c r="J279" s="121"/>
      <c r="K279" s="88"/>
      <c r="L279" s="121"/>
      <c r="M279" s="121"/>
      <c r="N279" s="121"/>
      <c r="O279" s="121"/>
      <c r="P279" s="121"/>
      <c r="Q279" s="101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215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44"/>
      <c r="BE279" s="144"/>
      <c r="BF279" s="144"/>
      <c r="BG279" s="144"/>
    </row>
    <row r="280" spans="1:59" s="99" customFormat="1" ht="27" customHeight="1" x14ac:dyDescent="0.25">
      <c r="A280" s="125"/>
      <c r="B280" s="135"/>
      <c r="C280" s="127"/>
      <c r="D280" s="127"/>
      <c r="E280" s="87"/>
      <c r="F280" s="136"/>
      <c r="G280" s="88"/>
      <c r="H280" s="121"/>
      <c r="I280" s="88"/>
      <c r="J280" s="138"/>
      <c r="K280" s="88"/>
      <c r="L280" s="121"/>
      <c r="M280" s="121"/>
      <c r="N280" s="121"/>
      <c r="O280" s="121"/>
      <c r="P280" s="121"/>
      <c r="Q280" s="101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215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44"/>
      <c r="BE280" s="144"/>
      <c r="BF280" s="144"/>
      <c r="BG280" s="144"/>
    </row>
    <row r="281" spans="1:59" s="99" customFormat="1" ht="27" customHeight="1" x14ac:dyDescent="0.25">
      <c r="A281" s="125"/>
      <c r="B281" s="135"/>
      <c r="C281" s="127"/>
      <c r="D281" s="127"/>
      <c r="E281" s="87"/>
      <c r="F281" s="136"/>
      <c r="G281" s="88"/>
      <c r="H281" s="138"/>
      <c r="I281" s="88"/>
      <c r="J281" s="121"/>
      <c r="K281" s="88"/>
      <c r="L281" s="121"/>
      <c r="M281" s="121"/>
      <c r="N281" s="121"/>
      <c r="O281" s="121"/>
      <c r="P281" s="121"/>
      <c r="Q281" s="101"/>
      <c r="R281" s="102"/>
      <c r="S281" s="102"/>
      <c r="T281" s="102"/>
      <c r="U281" s="102"/>
      <c r="V281" s="102"/>
      <c r="W281" s="144"/>
      <c r="X281" s="144"/>
      <c r="Y281" s="144"/>
      <c r="Z281" s="144"/>
      <c r="AA281" s="102"/>
      <c r="AB281" s="102"/>
      <c r="AC281" s="102"/>
      <c r="AD281" s="102"/>
      <c r="AE281" s="102"/>
      <c r="AF281" s="102"/>
      <c r="AG281" s="102"/>
      <c r="AH281" s="215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44"/>
      <c r="BG281" s="144"/>
    </row>
    <row r="282" spans="1:59" s="99" customFormat="1" ht="27" customHeight="1" x14ac:dyDescent="0.25">
      <c r="A282" s="125"/>
      <c r="B282" s="135"/>
      <c r="C282" s="127"/>
      <c r="D282" s="127"/>
      <c r="E282" s="87"/>
      <c r="F282" s="136"/>
      <c r="G282" s="88"/>
      <c r="H282" s="121"/>
      <c r="I282" s="88"/>
      <c r="J282" s="138"/>
      <c r="K282" s="88"/>
      <c r="L282" s="121"/>
      <c r="M282" s="114"/>
      <c r="N282" s="114"/>
      <c r="O282" s="114"/>
      <c r="P282" s="114"/>
      <c r="Q282" s="116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215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44"/>
      <c r="BE282" s="144"/>
      <c r="BF282" s="144"/>
      <c r="BG282" s="144"/>
    </row>
    <row r="283" spans="1:59" s="99" customFormat="1" ht="27" customHeight="1" x14ac:dyDescent="0.25">
      <c r="A283" s="125"/>
      <c r="B283" s="135"/>
      <c r="C283" s="127"/>
      <c r="D283" s="127"/>
      <c r="E283" s="96"/>
      <c r="F283" s="136"/>
      <c r="G283" s="88"/>
      <c r="H283" s="121"/>
      <c r="I283" s="88"/>
      <c r="J283" s="138"/>
      <c r="K283" s="88"/>
      <c r="L283" s="114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215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44"/>
      <c r="BE283" s="144"/>
      <c r="BF283" s="144"/>
      <c r="BG283" s="144"/>
    </row>
    <row r="284" spans="1:59" s="99" customFormat="1" ht="27" customHeight="1" x14ac:dyDescent="0.25">
      <c r="E284" s="87"/>
      <c r="F284" s="59"/>
      <c r="G284" s="88"/>
      <c r="I284" s="88"/>
      <c r="K284" s="88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215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44"/>
      <c r="BE284" s="144"/>
      <c r="BF284" s="144"/>
      <c r="BG284" s="144"/>
    </row>
    <row r="285" spans="1:59" s="99" customFormat="1" ht="27" customHeight="1" x14ac:dyDescent="0.25">
      <c r="E285" s="87"/>
      <c r="F285" s="59"/>
      <c r="G285" s="88"/>
      <c r="I285" s="88"/>
      <c r="K285" s="88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215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44"/>
      <c r="BE285" s="144"/>
      <c r="BF285" s="144"/>
      <c r="BG285" s="144"/>
    </row>
    <row r="286" spans="1:59" s="99" customFormat="1" ht="27" customHeight="1" x14ac:dyDescent="0.25">
      <c r="E286" s="87"/>
      <c r="F286" s="59"/>
      <c r="G286" s="88"/>
      <c r="I286" s="88"/>
      <c r="K286" s="88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215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44"/>
      <c r="BE286" s="144"/>
      <c r="BF286" s="144"/>
      <c r="BG286" s="144"/>
    </row>
    <row r="287" spans="1:59" s="99" customFormat="1" ht="27" customHeight="1" x14ac:dyDescent="0.25">
      <c r="E287" s="87"/>
      <c r="F287" s="59"/>
      <c r="G287" s="88"/>
      <c r="I287" s="88"/>
      <c r="K287" s="88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215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44"/>
      <c r="BE287" s="144"/>
      <c r="BF287" s="144"/>
      <c r="BG287" s="144"/>
    </row>
    <row r="288" spans="1:59" s="99" customFormat="1" ht="27" customHeight="1" x14ac:dyDescent="0.25">
      <c r="E288" s="87"/>
      <c r="F288" s="59"/>
      <c r="G288" s="88"/>
      <c r="I288" s="88"/>
      <c r="K288" s="88"/>
      <c r="Q288" s="102"/>
      <c r="R288" s="102"/>
      <c r="S288" s="102"/>
      <c r="T288" s="102"/>
      <c r="U288" s="102"/>
      <c r="V288" s="144"/>
      <c r="W288" s="102"/>
      <c r="X288" s="102"/>
      <c r="Y288" s="102"/>
      <c r="Z288" s="102"/>
      <c r="AA288" s="144"/>
      <c r="AB288" s="102"/>
      <c r="AC288" s="102"/>
      <c r="AD288" s="102"/>
      <c r="AE288" s="102"/>
      <c r="AF288" s="102"/>
      <c r="AG288" s="102"/>
      <c r="AH288" s="215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</row>
    <row r="289" spans="5:59" s="99" customFormat="1" ht="27" customHeight="1" x14ac:dyDescent="0.25">
      <c r="E289" s="87"/>
      <c r="F289" s="59"/>
      <c r="G289" s="88"/>
      <c r="I289" s="88"/>
      <c r="K289" s="88"/>
      <c r="Q289" s="102"/>
      <c r="R289" s="102"/>
      <c r="S289" s="102"/>
      <c r="T289" s="102"/>
      <c r="U289" s="102"/>
      <c r="V289" s="144"/>
      <c r="W289" s="102"/>
      <c r="X289" s="102"/>
      <c r="Y289" s="102"/>
      <c r="Z289" s="102"/>
      <c r="AA289" s="144"/>
      <c r="AB289" s="102"/>
      <c r="AC289" s="102"/>
      <c r="AD289" s="102"/>
      <c r="AE289" s="102"/>
      <c r="AF289" s="102"/>
      <c r="AG289" s="102"/>
      <c r="AH289" s="215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</row>
    <row r="290" spans="5:59" s="99" customFormat="1" ht="27" customHeight="1" x14ac:dyDescent="0.25">
      <c r="E290" s="87"/>
      <c r="F290" s="59"/>
      <c r="G290" s="88"/>
      <c r="I290" s="88"/>
      <c r="K290" s="88"/>
      <c r="Q290" s="102"/>
      <c r="R290" s="102"/>
      <c r="S290" s="102"/>
      <c r="T290" s="102"/>
      <c r="U290" s="102"/>
      <c r="V290" s="144"/>
      <c r="W290" s="102"/>
      <c r="X290" s="102"/>
      <c r="Y290" s="102"/>
      <c r="Z290" s="102"/>
      <c r="AA290" s="144"/>
      <c r="AB290" s="102"/>
      <c r="AC290" s="102"/>
      <c r="AD290" s="102"/>
      <c r="AE290" s="102"/>
      <c r="AF290" s="102"/>
      <c r="AG290" s="102"/>
      <c r="AH290" s="215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</row>
    <row r="291" spans="5:59" s="99" customFormat="1" ht="27" customHeight="1" x14ac:dyDescent="0.25">
      <c r="E291" s="87"/>
      <c r="F291" s="59"/>
      <c r="G291" s="88"/>
      <c r="I291" s="88"/>
      <c r="K291" s="88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215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</row>
    <row r="292" spans="5:59" s="99" customFormat="1" ht="27" customHeight="1" x14ac:dyDescent="0.25">
      <c r="E292" s="87"/>
      <c r="F292" s="59"/>
      <c r="G292" s="88"/>
      <c r="I292" s="88"/>
      <c r="K292" s="88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215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</row>
    <row r="293" spans="5:59" s="99" customFormat="1" ht="27" customHeight="1" x14ac:dyDescent="0.25">
      <c r="E293" s="87"/>
      <c r="F293" s="59"/>
      <c r="G293" s="88"/>
      <c r="I293" s="88"/>
      <c r="K293" s="88"/>
      <c r="Q293" s="102"/>
      <c r="R293" s="102"/>
      <c r="S293" s="102"/>
      <c r="T293" s="102"/>
      <c r="U293" s="102"/>
      <c r="V293" s="144"/>
      <c r="W293" s="102"/>
      <c r="X293" s="102"/>
      <c r="Y293" s="102"/>
      <c r="Z293" s="102"/>
      <c r="AA293" s="144"/>
      <c r="AB293" s="102"/>
      <c r="AC293" s="102"/>
      <c r="AD293" s="102"/>
      <c r="AE293" s="102"/>
      <c r="AF293" s="102"/>
      <c r="AG293" s="102"/>
      <c r="AH293" s="215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</row>
    <row r="294" spans="5:59" s="99" customFormat="1" ht="27" customHeight="1" x14ac:dyDescent="0.25">
      <c r="E294" s="87"/>
      <c r="F294" s="59"/>
      <c r="G294" s="88"/>
      <c r="I294" s="88"/>
      <c r="K294" s="88"/>
      <c r="Q294" s="102"/>
      <c r="R294" s="102"/>
      <c r="S294" s="102"/>
      <c r="T294" s="102"/>
      <c r="U294" s="102"/>
      <c r="V294" s="144"/>
      <c r="W294" s="102"/>
      <c r="X294" s="102"/>
      <c r="Y294" s="102"/>
      <c r="Z294" s="102"/>
      <c r="AA294" s="144"/>
      <c r="AB294" s="102"/>
      <c r="AC294" s="102"/>
      <c r="AD294" s="102"/>
      <c r="AE294" s="102"/>
      <c r="AF294" s="102"/>
      <c r="AG294" s="102"/>
      <c r="AH294" s="215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</row>
    <row r="295" spans="5:59" s="99" customFormat="1" ht="27" customHeight="1" x14ac:dyDescent="0.25">
      <c r="E295" s="87"/>
      <c r="F295" s="59"/>
      <c r="G295" s="88"/>
      <c r="I295" s="88"/>
      <c r="K295" s="88"/>
      <c r="Q295" s="102"/>
      <c r="R295" s="102"/>
      <c r="S295" s="102"/>
      <c r="T295" s="102"/>
      <c r="U295" s="102"/>
      <c r="V295" s="144"/>
      <c r="W295" s="102"/>
      <c r="X295" s="102"/>
      <c r="Y295" s="102"/>
      <c r="Z295" s="102"/>
      <c r="AA295" s="144"/>
      <c r="AB295" s="102"/>
      <c r="AC295" s="102"/>
      <c r="AD295" s="102"/>
      <c r="AE295" s="102"/>
      <c r="AF295" s="102"/>
      <c r="AG295" s="102"/>
      <c r="AH295" s="215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</row>
    <row r="296" spans="5:59" s="99" customFormat="1" ht="27" customHeight="1" x14ac:dyDescent="0.25">
      <c r="E296" s="87"/>
      <c r="F296" s="59"/>
      <c r="G296" s="88"/>
      <c r="I296" s="88"/>
      <c r="K296" s="88"/>
      <c r="Q296" s="102"/>
      <c r="R296" s="102"/>
      <c r="S296" s="102"/>
      <c r="T296" s="102"/>
      <c r="U296" s="102"/>
      <c r="V296" s="144"/>
      <c r="W296" s="102"/>
      <c r="X296" s="102"/>
      <c r="Y296" s="102"/>
      <c r="Z296" s="102"/>
      <c r="AA296" s="144"/>
      <c r="AB296" s="102"/>
      <c r="AC296" s="102"/>
      <c r="AD296" s="102"/>
      <c r="AE296" s="102"/>
      <c r="AF296" s="102"/>
      <c r="AG296" s="102"/>
      <c r="AH296" s="215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</row>
    <row r="297" spans="5:59" s="99" customFormat="1" ht="27" customHeight="1" x14ac:dyDescent="0.25">
      <c r="E297" s="87"/>
      <c r="F297" s="59"/>
      <c r="G297" s="88"/>
      <c r="I297" s="88"/>
      <c r="K297" s="88"/>
      <c r="Q297" s="102"/>
      <c r="R297" s="102"/>
      <c r="S297" s="102"/>
      <c r="T297" s="102"/>
      <c r="U297" s="102"/>
      <c r="V297" s="144"/>
      <c r="W297" s="102"/>
      <c r="X297" s="102"/>
      <c r="Y297" s="102"/>
      <c r="Z297" s="102"/>
      <c r="AA297" s="144"/>
      <c r="AB297" s="102"/>
      <c r="AC297" s="102"/>
      <c r="AD297" s="102"/>
      <c r="AE297" s="102"/>
      <c r="AF297" s="102"/>
      <c r="AG297" s="102"/>
      <c r="AH297" s="215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</row>
    <row r="298" spans="5:59" s="99" customFormat="1" ht="27" customHeight="1" x14ac:dyDescent="0.25">
      <c r="E298" s="87"/>
      <c r="F298" s="59"/>
      <c r="G298" s="88"/>
      <c r="I298" s="88"/>
      <c r="K298" s="88"/>
      <c r="Q298" s="102"/>
      <c r="R298" s="102"/>
      <c r="S298" s="102"/>
      <c r="T298" s="102"/>
      <c r="U298" s="102"/>
      <c r="V298" s="144"/>
      <c r="W298" s="102"/>
      <c r="X298" s="102"/>
      <c r="Y298" s="102"/>
      <c r="Z298" s="102"/>
      <c r="AA298" s="144"/>
      <c r="AB298" s="102"/>
      <c r="AC298" s="102"/>
      <c r="AD298" s="102"/>
      <c r="AE298" s="102"/>
      <c r="AF298" s="102"/>
      <c r="AG298" s="102"/>
      <c r="AH298" s="215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</row>
    <row r="299" spans="5:59" s="99" customFormat="1" ht="27" customHeight="1" x14ac:dyDescent="0.25">
      <c r="E299" s="87"/>
      <c r="F299" s="59"/>
      <c r="G299" s="88"/>
      <c r="I299" s="88"/>
      <c r="K299" s="88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44"/>
      <c r="AB299" s="102"/>
      <c r="AC299" s="102"/>
      <c r="AD299" s="102"/>
      <c r="AE299" s="102"/>
      <c r="AF299" s="102"/>
      <c r="AG299" s="102"/>
      <c r="AH299" s="215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</row>
    <row r="300" spans="5:59" s="99" customFormat="1" ht="27" customHeight="1" x14ac:dyDescent="0.25">
      <c r="E300" s="87"/>
      <c r="F300" s="59"/>
      <c r="G300" s="88"/>
      <c r="I300" s="88"/>
      <c r="K300" s="88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44"/>
      <c r="AB300" s="102"/>
      <c r="AC300" s="102"/>
      <c r="AD300" s="102"/>
      <c r="AE300" s="102"/>
      <c r="AF300" s="102"/>
      <c r="AG300" s="102"/>
      <c r="AH300" s="215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</row>
    <row r="301" spans="5:59" s="99" customFormat="1" ht="27" customHeight="1" x14ac:dyDescent="0.25">
      <c r="E301" s="87"/>
      <c r="F301" s="59"/>
      <c r="G301" s="88"/>
      <c r="I301" s="88"/>
      <c r="K301" s="88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44"/>
      <c r="AB301" s="102"/>
      <c r="AC301" s="102"/>
      <c r="AD301" s="102"/>
      <c r="AE301" s="102"/>
      <c r="AF301" s="102"/>
      <c r="AG301" s="102"/>
      <c r="AH301" s="215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</row>
    <row r="302" spans="5:59" s="99" customFormat="1" ht="27" customHeight="1" x14ac:dyDescent="0.25">
      <c r="E302" s="87"/>
      <c r="F302" s="59"/>
      <c r="G302" s="88"/>
      <c r="I302" s="88"/>
      <c r="K302" s="88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44"/>
      <c r="AB302" s="102"/>
      <c r="AC302" s="102"/>
      <c r="AD302" s="102"/>
      <c r="AE302" s="102"/>
      <c r="AF302" s="102"/>
      <c r="AG302" s="102"/>
      <c r="AH302" s="215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</row>
    <row r="303" spans="5:59" s="99" customFormat="1" ht="27" customHeight="1" x14ac:dyDescent="0.25">
      <c r="E303" s="87"/>
      <c r="F303" s="59"/>
      <c r="G303" s="88"/>
      <c r="I303" s="88"/>
      <c r="K303" s="88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44"/>
      <c r="AB303" s="102"/>
      <c r="AC303" s="102"/>
      <c r="AD303" s="102"/>
      <c r="AE303" s="102"/>
      <c r="AF303" s="102"/>
      <c r="AG303" s="102"/>
      <c r="AH303" s="215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</row>
    <row r="304" spans="5:59" s="99" customFormat="1" ht="27" customHeight="1" x14ac:dyDescent="0.25">
      <c r="E304" s="87"/>
      <c r="F304" s="59"/>
      <c r="G304" s="88"/>
      <c r="I304" s="88"/>
      <c r="K304" s="88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44"/>
      <c r="AB304" s="102"/>
      <c r="AC304" s="102"/>
      <c r="AD304" s="102"/>
      <c r="AE304" s="102"/>
      <c r="AF304" s="102"/>
      <c r="AG304" s="102"/>
      <c r="AH304" s="215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</row>
    <row r="305" spans="5:64" s="99" customFormat="1" ht="27" customHeight="1" x14ac:dyDescent="0.25">
      <c r="E305" s="87"/>
      <c r="F305" s="59"/>
      <c r="G305" s="88"/>
      <c r="I305" s="88"/>
      <c r="K305" s="88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44"/>
      <c r="AB305" s="102"/>
      <c r="AC305" s="102"/>
      <c r="AD305" s="102"/>
      <c r="AE305" s="102"/>
      <c r="AF305" s="102"/>
      <c r="AG305" s="102"/>
      <c r="AH305" s="215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</row>
    <row r="306" spans="5:64" s="99" customFormat="1" ht="27" customHeight="1" x14ac:dyDescent="0.25">
      <c r="E306" s="87"/>
      <c r="F306" s="59"/>
      <c r="G306" s="88"/>
      <c r="I306" s="88"/>
      <c r="K306" s="88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44"/>
      <c r="AB306" s="102"/>
      <c r="AC306" s="102"/>
      <c r="AD306" s="102"/>
      <c r="AE306" s="102"/>
      <c r="AF306" s="102"/>
      <c r="AG306" s="102"/>
      <c r="AH306" s="215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</row>
    <row r="307" spans="5:64" s="99" customFormat="1" ht="27" customHeight="1" x14ac:dyDescent="0.25">
      <c r="E307" s="87"/>
      <c r="F307" s="59"/>
      <c r="G307" s="88"/>
      <c r="I307" s="88"/>
      <c r="K307" s="88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44"/>
      <c r="AB307" s="102"/>
      <c r="AC307" s="102"/>
      <c r="AD307" s="102"/>
      <c r="AE307" s="102"/>
      <c r="AF307" s="102"/>
      <c r="AG307" s="102"/>
      <c r="AH307" s="215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</row>
    <row r="308" spans="5:64" s="99" customFormat="1" ht="27" customHeight="1" x14ac:dyDescent="0.25">
      <c r="E308" s="87"/>
      <c r="F308" s="59"/>
      <c r="G308" s="88"/>
      <c r="I308" s="88"/>
      <c r="K308" s="88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215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44"/>
      <c r="AW308" s="144"/>
      <c r="AX308" s="144"/>
      <c r="AY308" s="144"/>
      <c r="AZ308" s="144"/>
      <c r="BA308" s="144"/>
      <c r="BB308" s="144"/>
      <c r="BC308" s="144"/>
      <c r="BD308" s="102"/>
      <c r="BE308" s="102"/>
      <c r="BF308" s="102"/>
      <c r="BG308" s="102"/>
    </row>
    <row r="309" spans="5:64" s="99" customFormat="1" ht="27" customHeight="1" x14ac:dyDescent="0.25">
      <c r="E309" s="87"/>
      <c r="F309" s="59"/>
      <c r="G309" s="88"/>
      <c r="I309" s="88"/>
      <c r="K309" s="88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215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44"/>
      <c r="AW309" s="144"/>
      <c r="AX309" s="144"/>
      <c r="AY309" s="144"/>
      <c r="AZ309" s="144"/>
      <c r="BA309" s="144"/>
      <c r="BB309" s="144"/>
      <c r="BC309" s="144"/>
      <c r="BD309" s="102"/>
      <c r="BE309" s="102"/>
      <c r="BF309" s="102"/>
      <c r="BG309" s="102"/>
    </row>
    <row r="310" spans="5:64" s="99" customFormat="1" ht="27" customHeight="1" x14ac:dyDescent="0.25">
      <c r="E310" s="87"/>
      <c r="F310" s="59"/>
      <c r="G310" s="88"/>
      <c r="I310" s="88"/>
      <c r="K310" s="88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215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44"/>
      <c r="AW310" s="144"/>
      <c r="AX310" s="144"/>
      <c r="AY310" s="144"/>
      <c r="AZ310" s="144"/>
      <c r="BA310" s="144"/>
      <c r="BB310" s="144"/>
      <c r="BC310" s="144"/>
      <c r="BD310" s="102"/>
      <c r="BE310" s="102"/>
      <c r="BF310" s="102"/>
      <c r="BG310" s="102"/>
    </row>
    <row r="311" spans="5:64" s="99" customFormat="1" ht="27" customHeight="1" x14ac:dyDescent="0.25">
      <c r="E311" s="87"/>
      <c r="F311" s="59"/>
      <c r="G311" s="88"/>
      <c r="I311" s="88"/>
      <c r="K311" s="88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215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44"/>
      <c r="AW311" s="144"/>
      <c r="AX311" s="144"/>
      <c r="AY311" s="144"/>
      <c r="AZ311" s="144"/>
      <c r="BA311" s="144"/>
      <c r="BB311" s="144"/>
      <c r="BC311" s="144"/>
      <c r="BD311" s="102"/>
      <c r="BE311" s="102"/>
      <c r="BF311" s="102"/>
      <c r="BG311" s="102"/>
    </row>
    <row r="312" spans="5:64" s="99" customFormat="1" ht="27" customHeight="1" x14ac:dyDescent="0.25">
      <c r="E312" s="87"/>
      <c r="F312" s="59"/>
      <c r="G312" s="88"/>
      <c r="I312" s="88"/>
      <c r="K312" s="88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215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44"/>
      <c r="AW312" s="144"/>
      <c r="AX312" s="144"/>
      <c r="AY312" s="144"/>
      <c r="AZ312" s="144"/>
      <c r="BA312" s="144"/>
      <c r="BB312" s="144"/>
      <c r="BC312" s="144"/>
      <c r="BD312" s="102"/>
      <c r="BE312" s="102"/>
      <c r="BF312" s="102"/>
      <c r="BG312" s="102"/>
    </row>
    <row r="313" spans="5:64" s="99" customFormat="1" ht="27" customHeight="1" x14ac:dyDescent="0.25">
      <c r="E313" s="131"/>
      <c r="F313" s="59"/>
      <c r="G313" s="89"/>
      <c r="I313" s="89"/>
      <c r="K313" s="89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215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44"/>
      <c r="AW313" s="144"/>
      <c r="AX313" s="144"/>
      <c r="AY313" s="144"/>
      <c r="AZ313" s="144"/>
      <c r="BA313" s="144"/>
      <c r="BB313" s="144"/>
      <c r="BC313" s="144"/>
      <c r="BD313" s="102"/>
      <c r="BE313" s="102"/>
      <c r="BF313" s="102"/>
      <c r="BG313" s="102"/>
    </row>
    <row r="314" spans="5:64" s="99" customFormat="1" ht="27" customHeight="1" x14ac:dyDescent="0.25">
      <c r="E314" s="131"/>
      <c r="F314" s="59"/>
      <c r="G314" s="89"/>
      <c r="I314" s="89"/>
      <c r="K314" s="89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215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44"/>
      <c r="AW314" s="144"/>
      <c r="AX314" s="144"/>
      <c r="AY314" s="144"/>
      <c r="AZ314" s="144"/>
      <c r="BA314" s="144"/>
      <c r="BB314" s="144"/>
      <c r="BC314" s="144"/>
      <c r="BD314" s="102"/>
      <c r="BE314" s="102"/>
      <c r="BF314" s="102"/>
      <c r="BG314" s="102"/>
    </row>
    <row r="315" spans="5:64" s="99" customFormat="1" ht="27" customHeight="1" x14ac:dyDescent="0.25">
      <c r="E315" s="96"/>
      <c r="F315" s="59"/>
      <c r="G315" s="88"/>
      <c r="I315" s="88"/>
      <c r="K315" s="88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215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L315" s="102"/>
    </row>
    <row r="316" spans="5:64" s="99" customFormat="1" ht="27" customHeight="1" x14ac:dyDescent="0.25">
      <c r="E316" s="87"/>
      <c r="F316" s="59"/>
      <c r="G316" s="88"/>
      <c r="I316" s="88"/>
      <c r="K316" s="88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215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L316" s="102"/>
    </row>
    <row r="317" spans="5:64" s="99" customFormat="1" ht="27" customHeight="1" x14ac:dyDescent="0.25">
      <c r="E317" s="145"/>
      <c r="F317" s="59"/>
      <c r="G317" s="88"/>
      <c r="I317" s="88"/>
      <c r="K317" s="88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215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44"/>
      <c r="AW317" s="144"/>
      <c r="AX317" s="144"/>
      <c r="AY317" s="144"/>
      <c r="AZ317" s="144"/>
      <c r="BA317" s="144"/>
      <c r="BB317" s="144"/>
      <c r="BC317" s="144"/>
      <c r="BD317" s="102"/>
      <c r="BE317" s="102"/>
      <c r="BF317" s="102"/>
      <c r="BG317" s="102"/>
      <c r="BL317" s="102"/>
    </row>
    <row r="318" spans="5:64" s="99" customFormat="1" ht="27" customHeight="1" x14ac:dyDescent="0.25">
      <c r="E318" s="87"/>
      <c r="F318" s="59"/>
      <c r="G318" s="88"/>
      <c r="I318" s="88"/>
      <c r="K318" s="88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215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L318" s="102"/>
    </row>
    <row r="319" spans="5:64" s="99" customFormat="1" ht="27" customHeight="1" x14ac:dyDescent="0.25">
      <c r="E319" s="87"/>
      <c r="F319" s="59"/>
      <c r="G319" s="88"/>
      <c r="I319" s="88"/>
      <c r="K319" s="88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215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L319" s="102"/>
    </row>
    <row r="320" spans="5:64" s="99" customFormat="1" ht="27" customHeight="1" x14ac:dyDescent="0.25">
      <c r="E320" s="87"/>
      <c r="F320" s="59"/>
      <c r="G320" s="88"/>
      <c r="I320" s="88"/>
      <c r="K320" s="88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215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L320" s="102"/>
    </row>
    <row r="321" spans="1:64" s="99" customFormat="1" ht="27" customHeight="1" x14ac:dyDescent="0.25">
      <c r="E321" s="87"/>
      <c r="F321" s="59"/>
      <c r="G321" s="88"/>
      <c r="I321" s="88"/>
      <c r="K321" s="88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215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L321" s="102"/>
    </row>
    <row r="322" spans="1:64" s="99" customFormat="1" ht="27" customHeight="1" x14ac:dyDescent="0.25">
      <c r="E322" s="87"/>
      <c r="F322" s="59"/>
      <c r="G322" s="88"/>
      <c r="I322" s="88"/>
      <c r="K322" s="88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215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L322" s="102"/>
    </row>
    <row r="323" spans="1:64" ht="27" customHeight="1" x14ac:dyDescent="0.25">
      <c r="A323" s="99"/>
      <c r="B323" s="99"/>
      <c r="C323" s="99"/>
      <c r="D323" s="99"/>
      <c r="E323" s="145"/>
      <c r="G323" s="89"/>
      <c r="H323" s="99"/>
      <c r="I323" s="89"/>
      <c r="J323" s="99"/>
      <c r="K323" s="89"/>
      <c r="L323" s="99"/>
      <c r="M323" s="99"/>
      <c r="N323" s="99"/>
      <c r="O323" s="99"/>
      <c r="P323" s="99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215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</row>
    <row r="324" spans="1:64" ht="27" customHeight="1" x14ac:dyDescent="0.25">
      <c r="A324" s="99"/>
      <c r="B324" s="99"/>
      <c r="C324" s="99"/>
      <c r="D324" s="99"/>
      <c r="E324" s="87"/>
      <c r="G324" s="88"/>
      <c r="H324" s="99"/>
      <c r="I324" s="88"/>
      <c r="J324" s="99"/>
      <c r="K324" s="88"/>
      <c r="L324" s="99"/>
      <c r="M324" s="99"/>
      <c r="N324" s="99"/>
      <c r="O324" s="99"/>
      <c r="P324" s="99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215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</row>
    <row r="325" spans="1:64" ht="27" customHeight="1" x14ac:dyDescent="0.25">
      <c r="A325" s="99"/>
      <c r="B325" s="99"/>
      <c r="C325" s="99"/>
      <c r="D325" s="99"/>
      <c r="E325" s="131"/>
      <c r="G325" s="89"/>
      <c r="H325" s="99"/>
      <c r="I325" s="89"/>
      <c r="J325" s="99"/>
      <c r="K325" s="89"/>
      <c r="L325" s="99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215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</row>
    <row r="326" spans="1:64" ht="27" customHeight="1" x14ac:dyDescent="0.25">
      <c r="E326" s="87"/>
      <c r="G326" s="88"/>
      <c r="I326" s="88"/>
      <c r="K326" s="88"/>
    </row>
    <row r="327" spans="1:64" ht="27" customHeight="1" x14ac:dyDescent="0.25">
      <c r="E327" s="131"/>
      <c r="G327" s="88"/>
      <c r="I327" s="88"/>
      <c r="K327" s="88"/>
    </row>
    <row r="328" spans="1:64" ht="27" customHeight="1" x14ac:dyDescent="0.25">
      <c r="E328" s="96"/>
      <c r="G328" s="88"/>
      <c r="I328" s="88"/>
      <c r="K328" s="88"/>
    </row>
    <row r="329" spans="1:64" ht="27" customHeight="1" x14ac:dyDescent="0.25">
      <c r="E329" s="87"/>
      <c r="G329" s="88"/>
      <c r="I329" s="88"/>
      <c r="K329" s="88"/>
    </row>
    <row r="330" spans="1:64" ht="27" customHeight="1" x14ac:dyDescent="0.25">
      <c r="E330" s="131"/>
      <c r="G330" s="89"/>
      <c r="I330" s="89"/>
      <c r="K330" s="89"/>
    </row>
    <row r="331" spans="1:64" ht="27" customHeight="1" x14ac:dyDescent="0.25">
      <c r="E331" s="145"/>
      <c r="G331" s="88"/>
      <c r="I331" s="88"/>
      <c r="K331" s="88"/>
    </row>
    <row r="332" spans="1:64" ht="27" customHeight="1" x14ac:dyDescent="0.25">
      <c r="E332" s="87"/>
      <c r="G332" s="88"/>
      <c r="I332" s="88"/>
      <c r="K332" s="88"/>
    </row>
    <row r="333" spans="1:64" ht="27" customHeight="1" x14ac:dyDescent="0.25">
      <c r="E333" s="131"/>
      <c r="G333" s="88"/>
      <c r="I333" s="88"/>
      <c r="K333" s="88"/>
    </row>
    <row r="334" spans="1:64" ht="27" customHeight="1" x14ac:dyDescent="0.25">
      <c r="E334" s="145"/>
      <c r="G334" s="88"/>
      <c r="I334" s="88"/>
      <c r="K334" s="88"/>
    </row>
    <row r="335" spans="1:64" ht="27" customHeight="1" x14ac:dyDescent="0.25">
      <c r="E335" s="131"/>
      <c r="G335" s="89"/>
      <c r="I335" s="89"/>
      <c r="K335" s="89"/>
    </row>
    <row r="336" spans="1:64" ht="27" customHeight="1" x14ac:dyDescent="0.25">
      <c r="E336" s="87"/>
      <c r="G336" s="88"/>
      <c r="I336" s="88"/>
      <c r="K336" s="88"/>
    </row>
    <row r="337" spans="5:11" ht="27" customHeight="1" x14ac:dyDescent="0.25">
      <c r="E337" s="131"/>
      <c r="G337" s="89"/>
      <c r="I337" s="89"/>
      <c r="K337" s="89"/>
    </row>
    <row r="338" spans="5:11" ht="27" customHeight="1" x14ac:dyDescent="0.25">
      <c r="E338" s="87"/>
      <c r="G338" s="88"/>
      <c r="I338" s="88"/>
      <c r="K338" s="88"/>
    </row>
    <row r="339" spans="5:11" ht="27" customHeight="1" x14ac:dyDescent="0.25">
      <c r="E339" s="145"/>
      <c r="G339" s="88"/>
      <c r="I339" s="88"/>
      <c r="K339" s="88"/>
    </row>
    <row r="340" spans="5:11" ht="27" customHeight="1" x14ac:dyDescent="0.25">
      <c r="E340" s="131"/>
      <c r="G340" s="89"/>
      <c r="I340" s="89"/>
      <c r="K340" s="89"/>
    </row>
    <row r="341" spans="5:11" ht="27" customHeight="1" x14ac:dyDescent="0.25">
      <c r="E341" s="131"/>
      <c r="G341" s="88"/>
      <c r="I341" s="88"/>
      <c r="K341" s="88"/>
    </row>
    <row r="342" spans="5:11" ht="27" customHeight="1" x14ac:dyDescent="0.25">
      <c r="E342" s="87"/>
      <c r="G342" s="88"/>
      <c r="I342" s="88"/>
      <c r="K342" s="88"/>
    </row>
    <row r="343" spans="5:11" ht="27" customHeight="1" x14ac:dyDescent="0.25">
      <c r="E343" s="131"/>
      <c r="G343" s="89"/>
      <c r="I343" s="89"/>
      <c r="K343" s="89"/>
    </row>
    <row r="344" spans="5:11" ht="27" customHeight="1" x14ac:dyDescent="0.25">
      <c r="E344" s="87"/>
      <c r="G344" s="88"/>
      <c r="I344" s="88"/>
      <c r="K344" s="88"/>
    </row>
    <row r="345" spans="5:11" ht="27" customHeight="1" x14ac:dyDescent="0.25">
      <c r="E345" s="87"/>
      <c r="G345" s="88"/>
      <c r="I345" s="88"/>
      <c r="K345" s="88"/>
    </row>
    <row r="346" spans="5:11" ht="27" customHeight="1" x14ac:dyDescent="0.25">
      <c r="E346" s="96"/>
      <c r="G346" s="88"/>
      <c r="I346" s="88"/>
      <c r="K346" s="88"/>
    </row>
    <row r="347" spans="5:11" ht="27" customHeight="1" x14ac:dyDescent="0.25">
      <c r="E347" s="87"/>
      <c r="G347" s="88"/>
      <c r="I347" s="88"/>
      <c r="K347" s="88"/>
    </row>
    <row r="348" spans="5:11" ht="27" customHeight="1" x14ac:dyDescent="0.25">
      <c r="E348" s="117"/>
      <c r="G348" s="88"/>
      <c r="I348" s="88"/>
      <c r="K348" s="88"/>
    </row>
    <row r="349" spans="5:11" ht="27" customHeight="1" x14ac:dyDescent="0.25">
      <c r="E349" s="117"/>
      <c r="G349" s="88"/>
      <c r="I349" s="88"/>
      <c r="K349" s="88"/>
    </row>
    <row r="350" spans="5:11" ht="27" customHeight="1" x14ac:dyDescent="0.25">
      <c r="E350" s="87"/>
      <c r="G350" s="88"/>
      <c r="I350" s="88"/>
      <c r="K350" s="88"/>
    </row>
    <row r="351" spans="5:11" ht="27" customHeight="1" x14ac:dyDescent="0.25">
      <c r="E351" s="87"/>
      <c r="G351" s="88"/>
      <c r="I351" s="88"/>
      <c r="K351" s="88"/>
    </row>
    <row r="352" spans="5:11" ht="27" customHeight="1" x14ac:dyDescent="0.25">
      <c r="E352" s="87"/>
      <c r="G352" s="88"/>
      <c r="I352" s="88"/>
      <c r="K352" s="88"/>
    </row>
    <row r="353" spans="5:11" ht="27" customHeight="1" x14ac:dyDescent="0.25">
      <c r="E353" s="87"/>
      <c r="G353" s="88"/>
      <c r="I353" s="88"/>
      <c r="K353" s="88"/>
    </row>
    <row r="354" spans="5:11" ht="27" customHeight="1" x14ac:dyDescent="0.25">
      <c r="E354" s="87"/>
      <c r="G354" s="88"/>
      <c r="I354" s="88"/>
      <c r="K354" s="88"/>
    </row>
    <row r="355" spans="5:11" ht="27" customHeight="1" x14ac:dyDescent="0.25">
      <c r="E355" s="87"/>
      <c r="G355" s="88"/>
      <c r="I355" s="88"/>
      <c r="K355" s="88"/>
    </row>
    <row r="356" spans="5:11" ht="27" customHeight="1" x14ac:dyDescent="0.25">
      <c r="E356" s="131"/>
      <c r="G356" s="88"/>
      <c r="I356" s="88"/>
      <c r="K356" s="88"/>
    </row>
    <row r="357" spans="5:11" ht="27" customHeight="1" x14ac:dyDescent="0.25">
      <c r="E357" s="131"/>
      <c r="G357" s="88"/>
      <c r="I357" s="88"/>
      <c r="K357" s="88"/>
    </row>
    <row r="358" spans="5:11" ht="27" customHeight="1" x14ac:dyDescent="0.25">
      <c r="E358" s="87"/>
      <c r="G358" s="88"/>
      <c r="I358" s="88"/>
      <c r="K358" s="88"/>
    </row>
    <row r="359" spans="5:11" ht="27" customHeight="1" x14ac:dyDescent="0.25">
      <c r="E359" s="87"/>
      <c r="G359" s="88"/>
      <c r="I359" s="88"/>
      <c r="K359" s="88"/>
    </row>
    <row r="360" spans="5:11" ht="27" customHeight="1" x14ac:dyDescent="0.25">
      <c r="E360" s="87"/>
      <c r="G360" s="88"/>
      <c r="I360" s="88"/>
      <c r="K360" s="88"/>
    </row>
    <row r="361" spans="5:11" ht="27" customHeight="1" x14ac:dyDescent="0.25">
      <c r="E361" s="87"/>
      <c r="G361" s="88"/>
      <c r="I361" s="88"/>
      <c r="K361" s="88"/>
    </row>
    <row r="362" spans="5:11" ht="27" customHeight="1" x14ac:dyDescent="0.25">
      <c r="E362" s="131"/>
      <c r="G362" s="88"/>
      <c r="I362" s="88"/>
      <c r="K362" s="88"/>
    </row>
    <row r="363" spans="5:11" ht="27" customHeight="1" x14ac:dyDescent="0.25">
      <c r="E363" s="87"/>
      <c r="G363" s="88"/>
      <c r="I363" s="88"/>
      <c r="K363" s="88"/>
    </row>
    <row r="364" spans="5:11" ht="27" customHeight="1" x14ac:dyDescent="0.25">
      <c r="E364" s="87"/>
      <c r="G364" s="88"/>
      <c r="I364" s="88"/>
      <c r="K364" s="88"/>
    </row>
    <row r="365" spans="5:11" ht="27" customHeight="1" x14ac:dyDescent="0.25">
      <c r="E365" s="87"/>
      <c r="G365" s="88"/>
      <c r="I365" s="88"/>
      <c r="K365" s="88"/>
    </row>
    <row r="366" spans="5:11" ht="27" customHeight="1" x14ac:dyDescent="0.25">
      <c r="E366" s="87"/>
      <c r="G366" s="88"/>
      <c r="I366" s="88"/>
      <c r="K366" s="88"/>
    </row>
    <row r="367" spans="5:11" ht="27" customHeight="1" x14ac:dyDescent="0.25">
      <c r="E367" s="117"/>
      <c r="G367" s="88"/>
      <c r="I367" s="88"/>
      <c r="K367" s="88"/>
    </row>
    <row r="368" spans="5:11" ht="27" customHeight="1" x14ac:dyDescent="0.25">
      <c r="E368" s="87"/>
      <c r="G368" s="88"/>
      <c r="I368" s="88"/>
      <c r="K368" s="88"/>
    </row>
    <row r="369" spans="5:11" ht="27" customHeight="1" x14ac:dyDescent="0.25">
      <c r="E369" s="87"/>
      <c r="G369" s="88"/>
      <c r="I369" s="88"/>
      <c r="K369" s="88"/>
    </row>
    <row r="370" spans="5:11" ht="27" customHeight="1" x14ac:dyDescent="0.25">
      <c r="E370" s="87"/>
      <c r="G370" s="88"/>
      <c r="I370" s="88"/>
      <c r="K370" s="88"/>
    </row>
    <row r="371" spans="5:11" ht="27" customHeight="1" x14ac:dyDescent="0.25">
      <c r="E371" s="87"/>
      <c r="G371" s="88"/>
      <c r="I371" s="88"/>
      <c r="K371" s="88"/>
    </row>
    <row r="372" spans="5:11" ht="27" customHeight="1" x14ac:dyDescent="0.25">
      <c r="E372" s="87"/>
      <c r="G372" s="88"/>
      <c r="I372" s="88"/>
      <c r="K372" s="88"/>
    </row>
    <row r="373" spans="5:11" ht="27" customHeight="1" x14ac:dyDescent="0.25">
      <c r="E373" s="87"/>
      <c r="G373" s="88"/>
      <c r="I373" s="88"/>
      <c r="K373" s="88"/>
    </row>
    <row r="374" spans="5:11" ht="27" customHeight="1" x14ac:dyDescent="0.25">
      <c r="E374" s="87"/>
      <c r="G374" s="88"/>
      <c r="I374" s="88"/>
      <c r="K374" s="88"/>
    </row>
    <row r="375" spans="5:11" ht="27" customHeight="1" x14ac:dyDescent="0.25">
      <c r="E375" s="87"/>
      <c r="G375" s="88"/>
      <c r="I375" s="88"/>
      <c r="K375" s="88"/>
    </row>
    <row r="376" spans="5:11" ht="27" customHeight="1" x14ac:dyDescent="0.25">
      <c r="E376" s="87"/>
      <c r="G376" s="88"/>
      <c r="I376" s="88"/>
      <c r="K376" s="88"/>
    </row>
    <row r="377" spans="5:11" ht="27" customHeight="1" x14ac:dyDescent="0.25">
      <c r="E377" s="87"/>
      <c r="G377" s="88"/>
      <c r="I377" s="88"/>
      <c r="K377" s="88"/>
    </row>
    <row r="378" spans="5:11" ht="27" customHeight="1" x14ac:dyDescent="0.25">
      <c r="E378" s="87"/>
      <c r="G378" s="88"/>
      <c r="I378" s="88"/>
      <c r="K378" s="88"/>
    </row>
    <row r="379" spans="5:11" ht="27" customHeight="1" x14ac:dyDescent="0.25">
      <c r="E379" s="87"/>
      <c r="G379" s="88"/>
      <c r="I379" s="88"/>
      <c r="K379" s="88"/>
    </row>
    <row r="380" spans="5:11" ht="27" customHeight="1" x14ac:dyDescent="0.25">
      <c r="E380" s="87"/>
      <c r="G380" s="88"/>
      <c r="I380" s="88"/>
      <c r="K380" s="88"/>
    </row>
    <row r="381" spans="5:11" ht="27" customHeight="1" x14ac:dyDescent="0.25">
      <c r="E381" s="131"/>
      <c r="G381" s="88"/>
      <c r="I381" s="88"/>
      <c r="K381" s="88"/>
    </row>
    <row r="382" spans="5:11" ht="27" customHeight="1" x14ac:dyDescent="0.25">
      <c r="E382" s="87"/>
      <c r="G382" s="88"/>
      <c r="I382" s="88"/>
      <c r="K382" s="88"/>
    </row>
    <row r="383" spans="5:11" ht="27" customHeight="1" x14ac:dyDescent="0.25">
      <c r="E383" s="131"/>
      <c r="G383" s="89"/>
      <c r="I383" s="89"/>
      <c r="K383" s="89"/>
    </row>
    <row r="384" spans="5:11" ht="27" customHeight="1" x14ac:dyDescent="0.25">
      <c r="E384" s="87"/>
      <c r="G384" s="88"/>
      <c r="I384" s="88"/>
      <c r="K384" s="88"/>
    </row>
    <row r="385" spans="5:11" ht="27" customHeight="1" x14ac:dyDescent="0.25">
      <c r="E385" s="87"/>
      <c r="G385" s="88"/>
      <c r="I385" s="88"/>
      <c r="K385" s="88"/>
    </row>
    <row r="386" spans="5:11" ht="27" customHeight="1" x14ac:dyDescent="0.25">
      <c r="E386" s="87"/>
      <c r="G386" s="88"/>
      <c r="I386" s="88"/>
      <c r="K386" s="88"/>
    </row>
    <row r="387" spans="5:11" ht="27" customHeight="1" x14ac:dyDescent="0.25">
      <c r="E387" s="87"/>
      <c r="G387" s="88"/>
      <c r="I387" s="88"/>
      <c r="K387" s="88"/>
    </row>
    <row r="388" spans="5:11" ht="27" customHeight="1" x14ac:dyDescent="0.25">
      <c r="E388" s="87"/>
      <c r="G388" s="88"/>
      <c r="I388" s="88"/>
      <c r="K388" s="88"/>
    </row>
    <row r="389" spans="5:11" ht="27" customHeight="1" x14ac:dyDescent="0.25">
      <c r="E389" s="87"/>
      <c r="G389" s="88"/>
      <c r="I389" s="88"/>
      <c r="K389" s="88"/>
    </row>
    <row r="390" spans="5:11" ht="27" customHeight="1" x14ac:dyDescent="0.25">
      <c r="E390" s="87"/>
      <c r="G390" s="88"/>
      <c r="I390" s="88"/>
      <c r="K390" s="88"/>
    </row>
    <row r="391" spans="5:11" ht="27" customHeight="1" x14ac:dyDescent="0.25">
      <c r="E391" s="87"/>
      <c r="G391" s="88"/>
      <c r="I391" s="88"/>
      <c r="K391" s="88"/>
    </row>
    <row r="392" spans="5:11" ht="27" customHeight="1" x14ac:dyDescent="0.25">
      <c r="E392" s="87"/>
      <c r="G392" s="88"/>
      <c r="I392" s="88"/>
      <c r="K392" s="88"/>
    </row>
    <row r="393" spans="5:11" ht="27" customHeight="1" x14ac:dyDescent="0.25">
      <c r="E393" s="131"/>
      <c r="G393" s="88"/>
      <c r="I393" s="88"/>
      <c r="K393" s="88"/>
    </row>
    <row r="394" spans="5:11" ht="27" customHeight="1" x14ac:dyDescent="0.25">
      <c r="E394" s="131"/>
      <c r="G394" s="88"/>
      <c r="I394" s="88"/>
      <c r="K394" s="88"/>
    </row>
    <row r="395" spans="5:11" ht="27" customHeight="1" x14ac:dyDescent="0.25">
      <c r="E395" s="131"/>
      <c r="G395" s="88"/>
      <c r="I395" s="88"/>
      <c r="K395" s="88"/>
    </row>
    <row r="396" spans="5:11" ht="27" customHeight="1" x14ac:dyDescent="0.25">
      <c r="E396" s="87"/>
      <c r="G396" s="88"/>
      <c r="I396" s="88"/>
      <c r="K396" s="88"/>
    </row>
    <row r="397" spans="5:11" ht="27" customHeight="1" x14ac:dyDescent="0.25">
      <c r="E397" s="131"/>
      <c r="G397" s="88"/>
      <c r="I397" s="88"/>
      <c r="K397" s="88"/>
    </row>
    <row r="398" spans="5:11" ht="27" customHeight="1" x14ac:dyDescent="0.25">
      <c r="E398" s="131"/>
      <c r="G398" s="88"/>
      <c r="I398" s="88"/>
      <c r="K398" s="88"/>
    </row>
    <row r="399" spans="5:11" ht="27" customHeight="1" x14ac:dyDescent="0.25">
      <c r="E399" s="131"/>
      <c r="G399" s="88"/>
      <c r="I399" s="88"/>
      <c r="K399" s="88"/>
    </row>
    <row r="400" spans="5:11" ht="27" customHeight="1" x14ac:dyDescent="0.25">
      <c r="E400" s="87"/>
      <c r="G400" s="88"/>
      <c r="I400" s="88"/>
      <c r="K400" s="88"/>
    </row>
    <row r="401" spans="5:11" ht="27" customHeight="1" x14ac:dyDescent="0.25">
      <c r="E401" s="87"/>
      <c r="G401" s="88"/>
      <c r="I401" s="88"/>
      <c r="K401" s="88"/>
    </row>
    <row r="402" spans="5:11" ht="27" customHeight="1" x14ac:dyDescent="0.25">
      <c r="E402" s="87"/>
      <c r="G402" s="88"/>
      <c r="I402" s="88"/>
      <c r="K402" s="88"/>
    </row>
    <row r="403" spans="5:11" ht="27" customHeight="1" x14ac:dyDescent="0.25">
      <c r="E403" s="87"/>
      <c r="G403" s="88"/>
      <c r="I403" s="88"/>
      <c r="K403" s="88"/>
    </row>
    <row r="404" spans="5:11" ht="27" customHeight="1" x14ac:dyDescent="0.25">
      <c r="E404" s="87"/>
      <c r="G404" s="88"/>
      <c r="I404" s="88"/>
      <c r="K404" s="88"/>
    </row>
    <row r="405" spans="5:11" ht="27" customHeight="1" x14ac:dyDescent="0.25">
      <c r="E405" s="87"/>
      <c r="G405" s="88"/>
      <c r="I405" s="88"/>
      <c r="K405" s="88"/>
    </row>
    <row r="406" spans="5:11" ht="27" customHeight="1" x14ac:dyDescent="0.25">
      <c r="E406" s="87"/>
      <c r="G406" s="88"/>
      <c r="I406" s="88"/>
      <c r="K406" s="88"/>
    </row>
    <row r="407" spans="5:11" ht="27" customHeight="1" x14ac:dyDescent="0.25">
      <c r="E407" s="87"/>
      <c r="G407" s="88"/>
      <c r="I407" s="88"/>
      <c r="K407" s="88"/>
    </row>
    <row r="408" spans="5:11" ht="27" customHeight="1" x14ac:dyDescent="0.25">
      <c r="E408" s="87"/>
      <c r="G408" s="88"/>
      <c r="I408" s="88"/>
      <c r="K408" s="88"/>
    </row>
    <row r="409" spans="5:11" ht="27" customHeight="1" x14ac:dyDescent="0.25">
      <c r="E409" s="87"/>
      <c r="G409" s="88"/>
      <c r="I409" s="88"/>
      <c r="K409" s="88"/>
    </row>
    <row r="410" spans="5:11" ht="27" customHeight="1" x14ac:dyDescent="0.25">
      <c r="E410" s="87"/>
      <c r="G410" s="88"/>
      <c r="I410" s="88"/>
      <c r="K410" s="88"/>
    </row>
    <row r="411" spans="5:11" ht="27" customHeight="1" x14ac:dyDescent="0.25">
      <c r="E411" s="87"/>
      <c r="G411" s="88"/>
      <c r="I411" s="88"/>
      <c r="K411" s="88"/>
    </row>
    <row r="412" spans="5:11" ht="27" customHeight="1" x14ac:dyDescent="0.25">
      <c r="E412" s="131"/>
      <c r="G412" s="88"/>
      <c r="I412" s="88"/>
      <c r="K412" s="88"/>
    </row>
    <row r="413" spans="5:11" ht="27" customHeight="1" x14ac:dyDescent="0.25">
      <c r="E413" s="131"/>
      <c r="G413" s="88"/>
      <c r="I413" s="88"/>
      <c r="K413" s="88"/>
    </row>
    <row r="414" spans="5:11" ht="27" customHeight="1" x14ac:dyDescent="0.25">
      <c r="E414" s="131"/>
      <c r="G414" s="88"/>
      <c r="I414" s="88"/>
      <c r="K414" s="88"/>
    </row>
    <row r="415" spans="5:11" ht="27" customHeight="1" x14ac:dyDescent="0.25">
      <c r="E415" s="131"/>
      <c r="G415" s="88"/>
      <c r="I415" s="88"/>
      <c r="K415" s="88"/>
    </row>
    <row r="416" spans="5:11" ht="27" customHeight="1" x14ac:dyDescent="0.25">
      <c r="E416" s="87"/>
      <c r="G416" s="88"/>
      <c r="I416" s="88"/>
      <c r="K416" s="88"/>
    </row>
    <row r="417" spans="5:11" ht="27" customHeight="1" x14ac:dyDescent="0.25">
      <c r="E417" s="87"/>
      <c r="G417" s="88"/>
      <c r="I417" s="88"/>
      <c r="K417" s="88"/>
    </row>
    <row r="418" spans="5:11" ht="27" customHeight="1" x14ac:dyDescent="0.25">
      <c r="E418" s="87"/>
      <c r="G418" s="88"/>
      <c r="I418" s="88"/>
      <c r="K418" s="88"/>
    </row>
    <row r="419" spans="5:11" ht="27" customHeight="1" x14ac:dyDescent="0.25">
      <c r="E419" s="87"/>
      <c r="G419" s="88"/>
      <c r="I419" s="88"/>
      <c r="K419" s="88"/>
    </row>
    <row r="420" spans="5:11" ht="27" customHeight="1" x14ac:dyDescent="0.25">
      <c r="E420" s="87"/>
      <c r="G420" s="88"/>
      <c r="I420" s="88"/>
      <c r="K420" s="88"/>
    </row>
    <row r="421" spans="5:11" ht="27" customHeight="1" x14ac:dyDescent="0.25">
      <c r="E421" s="87"/>
      <c r="G421" s="89"/>
      <c r="I421" s="89"/>
      <c r="K421" s="89"/>
    </row>
    <row r="422" spans="5:11" ht="27" customHeight="1" x14ac:dyDescent="0.25">
      <c r="E422" s="87"/>
      <c r="G422" s="88"/>
      <c r="I422" s="88"/>
      <c r="K422" s="88"/>
    </row>
    <row r="423" spans="5:11" ht="27" customHeight="1" x14ac:dyDescent="0.25">
      <c r="E423" s="87"/>
      <c r="G423" s="88"/>
      <c r="I423" s="88"/>
      <c r="K423" s="88"/>
    </row>
    <row r="424" spans="5:11" ht="27" customHeight="1" x14ac:dyDescent="0.25">
      <c r="E424" s="87"/>
      <c r="G424" s="88"/>
      <c r="I424" s="88"/>
      <c r="K424" s="88"/>
    </row>
    <row r="425" spans="5:11" ht="27" customHeight="1" x14ac:dyDescent="0.25">
      <c r="E425" s="87"/>
      <c r="G425" s="88"/>
      <c r="I425" s="88"/>
      <c r="K425" s="88"/>
    </row>
    <row r="426" spans="5:11" ht="27" customHeight="1" x14ac:dyDescent="0.25">
      <c r="E426" s="87"/>
      <c r="G426" s="89"/>
      <c r="I426" s="89"/>
      <c r="K426" s="89"/>
    </row>
    <row r="427" spans="5:11" ht="27" customHeight="1" x14ac:dyDescent="0.25">
      <c r="E427" s="87"/>
      <c r="G427" s="88"/>
      <c r="I427" s="88"/>
      <c r="K427" s="88"/>
    </row>
    <row r="428" spans="5:11" ht="27" customHeight="1" x14ac:dyDescent="0.25">
      <c r="E428" s="87"/>
      <c r="G428" s="88"/>
      <c r="I428" s="88"/>
      <c r="K428" s="88"/>
    </row>
    <row r="429" spans="5:11" ht="27" customHeight="1" x14ac:dyDescent="0.25">
      <c r="E429" s="87"/>
      <c r="G429" s="88"/>
      <c r="I429" s="88"/>
      <c r="K429" s="88"/>
    </row>
    <row r="430" spans="5:11" ht="27" customHeight="1" x14ac:dyDescent="0.25">
      <c r="E430" s="87"/>
      <c r="G430" s="89"/>
      <c r="I430" s="89"/>
      <c r="K430" s="89"/>
    </row>
    <row r="431" spans="5:11" ht="27" customHeight="1" x14ac:dyDescent="0.25">
      <c r="E431" s="87"/>
      <c r="G431" s="88"/>
      <c r="I431" s="88"/>
      <c r="K431" s="88"/>
    </row>
    <row r="432" spans="5:11" ht="27" customHeight="1" x14ac:dyDescent="0.25">
      <c r="E432" s="87"/>
      <c r="G432" s="89"/>
      <c r="I432" s="89"/>
      <c r="K432" s="89"/>
    </row>
    <row r="433" spans="5:11" ht="27" customHeight="1" x14ac:dyDescent="0.25">
      <c r="E433" s="87"/>
      <c r="G433" s="88"/>
      <c r="I433" s="88"/>
      <c r="K433" s="88"/>
    </row>
    <row r="434" spans="5:11" ht="27" customHeight="1" x14ac:dyDescent="0.25">
      <c r="E434" s="87"/>
      <c r="G434" s="88"/>
      <c r="I434" s="88"/>
      <c r="K434" s="88"/>
    </row>
    <row r="435" spans="5:11" ht="27" customHeight="1" x14ac:dyDescent="0.25">
      <c r="E435" s="87"/>
      <c r="G435" s="88"/>
      <c r="I435" s="88"/>
      <c r="K435" s="88"/>
    </row>
    <row r="436" spans="5:11" ht="27" customHeight="1" x14ac:dyDescent="0.25">
      <c r="E436" s="146"/>
      <c r="G436" s="88"/>
      <c r="I436" s="88"/>
      <c r="K436" s="88"/>
    </row>
    <row r="437" spans="5:11" ht="27" customHeight="1" x14ac:dyDescent="0.25">
      <c r="E437" s="131"/>
      <c r="G437" s="88"/>
      <c r="I437" s="88"/>
      <c r="K437" s="88"/>
    </row>
    <row r="438" spans="5:11" ht="27" customHeight="1" x14ac:dyDescent="0.25">
      <c r="E438" s="87"/>
      <c r="G438" s="88"/>
      <c r="I438" s="88"/>
      <c r="K438" s="88"/>
    </row>
    <row r="439" spans="5:11" ht="27" customHeight="1" x14ac:dyDescent="0.25">
      <c r="E439" s="87"/>
      <c r="G439" s="88"/>
      <c r="I439" s="88"/>
      <c r="K439" s="88"/>
    </row>
    <row r="440" spans="5:11" ht="27" customHeight="1" x14ac:dyDescent="0.25">
      <c r="E440" s="87"/>
      <c r="G440" s="88"/>
      <c r="I440" s="88"/>
      <c r="K440" s="88"/>
    </row>
    <row r="441" spans="5:11" ht="27" customHeight="1" x14ac:dyDescent="0.25">
      <c r="E441" s="87"/>
      <c r="G441" s="88"/>
      <c r="I441" s="88"/>
      <c r="K441" s="88"/>
    </row>
    <row r="442" spans="5:11" ht="27" customHeight="1" x14ac:dyDescent="0.25">
      <c r="E442" s="87"/>
      <c r="G442" s="88"/>
      <c r="I442" s="88"/>
      <c r="K442" s="88"/>
    </row>
    <row r="443" spans="5:11" ht="27" customHeight="1" x14ac:dyDescent="0.25">
      <c r="E443" s="87"/>
      <c r="G443" s="88"/>
      <c r="I443" s="88"/>
      <c r="K443" s="88"/>
    </row>
    <row r="444" spans="5:11" ht="27" customHeight="1" x14ac:dyDescent="0.25">
      <c r="E444" s="87"/>
      <c r="G444" s="88"/>
      <c r="I444" s="88"/>
      <c r="K444" s="88"/>
    </row>
    <row r="445" spans="5:11" ht="27" customHeight="1" x14ac:dyDescent="0.25">
      <c r="E445" s="87"/>
      <c r="G445" s="88"/>
      <c r="I445" s="88"/>
      <c r="K445" s="88"/>
    </row>
    <row r="446" spans="5:11" ht="27" customHeight="1" x14ac:dyDescent="0.25">
      <c r="E446" s="87"/>
      <c r="G446" s="88"/>
      <c r="I446" s="88"/>
      <c r="K446" s="88"/>
    </row>
    <row r="447" spans="5:11" ht="27" customHeight="1" x14ac:dyDescent="0.25">
      <c r="E447" s="87"/>
      <c r="G447" s="88"/>
      <c r="I447" s="88"/>
      <c r="K447" s="88"/>
    </row>
    <row r="448" spans="5:11" ht="27" customHeight="1" x14ac:dyDescent="0.25">
      <c r="E448" s="87"/>
      <c r="G448" s="88"/>
      <c r="I448" s="88"/>
      <c r="K448" s="88"/>
    </row>
    <row r="449" spans="5:11" ht="27" customHeight="1" x14ac:dyDescent="0.25">
      <c r="E449" s="131"/>
      <c r="G449" s="89"/>
      <c r="I449" s="89"/>
      <c r="K449" s="89"/>
    </row>
    <row r="450" spans="5:11" ht="27" customHeight="1" x14ac:dyDescent="0.25">
      <c r="E450" s="87"/>
      <c r="G450" s="88"/>
      <c r="I450" s="88"/>
      <c r="K450" s="88"/>
    </row>
    <row r="451" spans="5:11" ht="27" customHeight="1" x14ac:dyDescent="0.25">
      <c r="E451" s="87"/>
      <c r="G451" s="88"/>
      <c r="I451" s="88"/>
      <c r="K451" s="88"/>
    </row>
    <row r="452" spans="5:11" ht="27" customHeight="1" x14ac:dyDescent="0.25">
      <c r="E452" s="87"/>
      <c r="G452" s="88"/>
      <c r="I452" s="88"/>
      <c r="K452" s="88"/>
    </row>
    <row r="453" spans="5:11" ht="27" customHeight="1" x14ac:dyDescent="0.25">
      <c r="E453" s="131"/>
      <c r="G453" s="89"/>
      <c r="I453" s="89"/>
      <c r="K453" s="89"/>
    </row>
    <row r="454" spans="5:11" ht="27" customHeight="1" x14ac:dyDescent="0.25">
      <c r="E454" s="87"/>
      <c r="G454" s="88"/>
      <c r="I454" s="88"/>
      <c r="K454" s="88"/>
    </row>
    <row r="455" spans="5:11" ht="27" customHeight="1" x14ac:dyDescent="0.25">
      <c r="E455" s="87"/>
      <c r="G455" s="88"/>
      <c r="I455" s="88"/>
      <c r="K455" s="88"/>
    </row>
    <row r="456" spans="5:11" ht="27" customHeight="1" x14ac:dyDescent="0.25">
      <c r="E456" s="131"/>
      <c r="G456" s="88"/>
      <c r="I456" s="88"/>
      <c r="K456" s="88"/>
    </row>
    <row r="457" spans="5:11" ht="27" customHeight="1" x14ac:dyDescent="0.25">
      <c r="E457" s="87"/>
      <c r="G457" s="88"/>
      <c r="I457" s="88"/>
      <c r="K457" s="88"/>
    </row>
    <row r="458" spans="5:11" ht="27" customHeight="1" x14ac:dyDescent="0.25">
      <c r="E458" s="131"/>
      <c r="G458" s="88"/>
      <c r="I458" s="88"/>
      <c r="K458" s="88"/>
    </row>
    <row r="459" spans="5:11" ht="27" customHeight="1" x14ac:dyDescent="0.25">
      <c r="E459" s="87"/>
      <c r="G459" s="88"/>
      <c r="I459" s="88"/>
      <c r="K459" s="88"/>
    </row>
    <row r="460" spans="5:11" ht="27" customHeight="1" x14ac:dyDescent="0.25">
      <c r="E460" s="117"/>
      <c r="G460" s="88"/>
      <c r="I460" s="88"/>
      <c r="K460" s="88"/>
    </row>
    <row r="461" spans="5:11" ht="27" customHeight="1" x14ac:dyDescent="0.25">
      <c r="E461" s="117"/>
      <c r="G461" s="88"/>
      <c r="I461" s="88"/>
      <c r="K461" s="88"/>
    </row>
    <row r="462" spans="5:11" ht="27" customHeight="1" x14ac:dyDescent="0.25">
      <c r="E462" s="117"/>
      <c r="G462" s="88"/>
      <c r="I462" s="88"/>
      <c r="K462" s="88"/>
    </row>
    <row r="463" spans="5:11" ht="27" customHeight="1" x14ac:dyDescent="0.25">
      <c r="E463" s="117"/>
      <c r="G463" s="88"/>
      <c r="I463" s="88"/>
      <c r="K463" s="88"/>
    </row>
    <row r="464" spans="5:11" ht="27" customHeight="1" x14ac:dyDescent="0.25">
      <c r="E464" s="87"/>
      <c r="G464" s="88"/>
      <c r="I464" s="88"/>
      <c r="K464" s="88"/>
    </row>
    <row r="465" spans="5:11" ht="27" customHeight="1" x14ac:dyDescent="0.25">
      <c r="E465" s="87"/>
      <c r="G465" s="88"/>
      <c r="I465" s="88"/>
      <c r="K465" s="88"/>
    </row>
    <row r="466" spans="5:11" ht="27" customHeight="1" x14ac:dyDescent="0.25">
      <c r="E466" s="87"/>
      <c r="G466" s="88"/>
      <c r="I466" s="88"/>
      <c r="K466" s="88"/>
    </row>
    <row r="467" spans="5:11" ht="27" customHeight="1" x14ac:dyDescent="0.25">
      <c r="E467" s="87"/>
      <c r="G467" s="88"/>
      <c r="I467" s="88"/>
      <c r="K467" s="88"/>
    </row>
    <row r="468" spans="5:11" ht="27" customHeight="1" x14ac:dyDescent="0.25">
      <c r="E468" s="87"/>
      <c r="G468" s="88"/>
      <c r="I468" s="88"/>
      <c r="K468" s="88"/>
    </row>
    <row r="469" spans="5:11" ht="27" customHeight="1" x14ac:dyDescent="0.25">
      <c r="E469" s="87"/>
      <c r="G469" s="88"/>
      <c r="I469" s="88"/>
      <c r="K469" s="88"/>
    </row>
    <row r="470" spans="5:11" ht="27" customHeight="1" x14ac:dyDescent="0.25">
      <c r="E470" s="87"/>
      <c r="G470" s="88"/>
      <c r="I470" s="88"/>
      <c r="K470" s="88"/>
    </row>
    <row r="471" spans="5:11" ht="27" customHeight="1" x14ac:dyDescent="0.25">
      <c r="E471" s="87"/>
      <c r="G471" s="88"/>
      <c r="I471" s="88"/>
      <c r="K471" s="88"/>
    </row>
    <row r="472" spans="5:11" ht="27" customHeight="1" x14ac:dyDescent="0.25">
      <c r="E472" s="87"/>
      <c r="G472" s="88"/>
      <c r="I472" s="88"/>
      <c r="K472" s="88"/>
    </row>
    <row r="473" spans="5:11" ht="27" customHeight="1" x14ac:dyDescent="0.25">
      <c r="E473" s="87"/>
      <c r="G473" s="88"/>
      <c r="I473" s="88"/>
      <c r="K473" s="88"/>
    </row>
    <row r="474" spans="5:11" ht="27" customHeight="1" x14ac:dyDescent="0.25">
      <c r="E474" s="87"/>
      <c r="G474" s="88"/>
      <c r="I474" s="88"/>
      <c r="K474" s="88"/>
    </row>
    <row r="475" spans="5:11" ht="27" customHeight="1" x14ac:dyDescent="0.25">
      <c r="E475" s="87"/>
      <c r="G475" s="88"/>
      <c r="I475" s="88"/>
      <c r="K475" s="88"/>
    </row>
    <row r="476" spans="5:11" ht="27" customHeight="1" x14ac:dyDescent="0.25">
      <c r="E476" s="87"/>
      <c r="G476" s="88"/>
      <c r="I476" s="88"/>
      <c r="K476" s="88"/>
    </row>
    <row r="477" spans="5:11" ht="27" customHeight="1" x14ac:dyDescent="0.25">
      <c r="E477" s="87"/>
      <c r="G477" s="88"/>
      <c r="I477" s="88"/>
      <c r="K477" s="88"/>
    </row>
    <row r="478" spans="5:11" ht="27" customHeight="1" x14ac:dyDescent="0.25">
      <c r="E478" s="87"/>
      <c r="G478" s="88"/>
      <c r="I478" s="88"/>
      <c r="K478" s="88"/>
    </row>
    <row r="479" spans="5:11" ht="27" customHeight="1" x14ac:dyDescent="0.25">
      <c r="E479" s="87"/>
      <c r="G479" s="88"/>
      <c r="I479" s="88"/>
      <c r="K479" s="88"/>
    </row>
    <row r="480" spans="5:11" ht="27" customHeight="1" x14ac:dyDescent="0.25">
      <c r="E480" s="87"/>
      <c r="G480" s="88"/>
      <c r="I480" s="88"/>
      <c r="K480" s="88"/>
    </row>
    <row r="481" spans="5:11" ht="27" customHeight="1" x14ac:dyDescent="0.25">
      <c r="E481" s="87"/>
      <c r="G481" s="88"/>
      <c r="I481" s="88"/>
      <c r="K481" s="88"/>
    </row>
    <row r="482" spans="5:11" ht="27" customHeight="1" x14ac:dyDescent="0.25">
      <c r="E482" s="87"/>
      <c r="G482" s="88"/>
      <c r="I482" s="88"/>
      <c r="K482" s="88"/>
    </row>
    <row r="483" spans="5:11" ht="27" customHeight="1" x14ac:dyDescent="0.25">
      <c r="E483" s="87"/>
      <c r="G483" s="88"/>
      <c r="I483" s="88"/>
      <c r="K483" s="88"/>
    </row>
    <row r="484" spans="5:11" ht="27" customHeight="1" x14ac:dyDescent="0.25">
      <c r="E484" s="87"/>
      <c r="G484" s="88"/>
      <c r="I484" s="88"/>
      <c r="K484" s="88"/>
    </row>
    <row r="485" spans="5:11" ht="27" customHeight="1" x14ac:dyDescent="0.25">
      <c r="E485" s="87"/>
      <c r="G485" s="88"/>
      <c r="I485" s="88"/>
      <c r="K485" s="88"/>
    </row>
    <row r="486" spans="5:11" ht="27" customHeight="1" x14ac:dyDescent="0.25">
      <c r="E486" s="87"/>
      <c r="G486" s="88"/>
      <c r="I486" s="88"/>
      <c r="K486" s="88"/>
    </row>
    <row r="487" spans="5:11" ht="27" customHeight="1" x14ac:dyDescent="0.25">
      <c r="E487" s="87"/>
      <c r="G487" s="88"/>
      <c r="I487" s="88"/>
      <c r="K487" s="88"/>
    </row>
    <row r="488" spans="5:11" ht="27" customHeight="1" x14ac:dyDescent="0.25">
      <c r="E488" s="87"/>
      <c r="G488" s="88"/>
      <c r="I488" s="88"/>
      <c r="K488" s="88"/>
    </row>
    <row r="489" spans="5:11" ht="27" customHeight="1" x14ac:dyDescent="0.25">
      <c r="E489" s="87"/>
      <c r="G489" s="88"/>
      <c r="I489" s="88"/>
      <c r="K489" s="88"/>
    </row>
    <row r="490" spans="5:11" ht="27" customHeight="1" x14ac:dyDescent="0.25">
      <c r="E490" s="87"/>
      <c r="G490" s="88"/>
      <c r="I490" s="88"/>
      <c r="K490" s="88"/>
    </row>
    <row r="491" spans="5:11" ht="27" customHeight="1" x14ac:dyDescent="0.25">
      <c r="E491" s="87"/>
      <c r="G491" s="88"/>
      <c r="I491" s="88"/>
      <c r="K491" s="88"/>
    </row>
    <row r="492" spans="5:11" ht="27" customHeight="1" x14ac:dyDescent="0.25">
      <c r="E492" s="87"/>
      <c r="G492" s="88"/>
      <c r="I492" s="88"/>
      <c r="K492" s="88"/>
    </row>
    <row r="493" spans="5:11" ht="27" customHeight="1" x14ac:dyDescent="0.25">
      <c r="E493" s="87"/>
      <c r="G493" s="88"/>
      <c r="I493" s="88"/>
      <c r="K493" s="88"/>
    </row>
    <row r="494" spans="5:11" ht="27" customHeight="1" x14ac:dyDescent="0.25">
      <c r="E494" s="87"/>
      <c r="G494" s="88"/>
      <c r="I494" s="88"/>
      <c r="K494" s="88"/>
    </row>
    <row r="495" spans="5:11" ht="27" customHeight="1" x14ac:dyDescent="0.25">
      <c r="E495" s="87"/>
      <c r="G495" s="88"/>
      <c r="I495" s="88"/>
      <c r="K495" s="88"/>
    </row>
    <row r="496" spans="5:11" ht="27" customHeight="1" x14ac:dyDescent="0.25">
      <c r="E496" s="87"/>
      <c r="G496" s="88"/>
      <c r="I496" s="88"/>
      <c r="K496" s="88"/>
    </row>
    <row r="497" spans="5:11" ht="27" customHeight="1" x14ac:dyDescent="0.25">
      <c r="E497" s="87"/>
      <c r="G497" s="88"/>
      <c r="I497" s="88"/>
      <c r="K497" s="88"/>
    </row>
    <row r="498" spans="5:11" ht="27" customHeight="1" x14ac:dyDescent="0.25">
      <c r="E498" s="87"/>
      <c r="G498" s="88"/>
      <c r="I498" s="88"/>
      <c r="K498" s="88"/>
    </row>
    <row r="499" spans="5:11" ht="27" customHeight="1" x14ac:dyDescent="0.25">
      <c r="E499" s="87"/>
      <c r="G499" s="88"/>
      <c r="I499" s="88"/>
      <c r="K499" s="88"/>
    </row>
    <row r="500" spans="5:11" ht="27" customHeight="1" x14ac:dyDescent="0.25">
      <c r="E500" s="87"/>
      <c r="G500" s="88"/>
      <c r="I500" s="88"/>
      <c r="K500" s="88"/>
    </row>
    <row r="501" spans="5:11" ht="27" customHeight="1" x14ac:dyDescent="0.25">
      <c r="E501" s="87"/>
      <c r="G501" s="88"/>
      <c r="I501" s="88"/>
      <c r="K501" s="88"/>
    </row>
    <row r="502" spans="5:11" ht="27" customHeight="1" x14ac:dyDescent="0.25">
      <c r="E502" s="87"/>
      <c r="G502" s="88"/>
      <c r="I502" s="88"/>
      <c r="K502" s="88"/>
    </row>
    <row r="503" spans="5:11" ht="27" customHeight="1" x14ac:dyDescent="0.25">
      <c r="E503" s="87"/>
      <c r="G503" s="88"/>
      <c r="I503" s="88"/>
      <c r="K503" s="88"/>
    </row>
    <row r="504" spans="5:11" ht="27" customHeight="1" x14ac:dyDescent="0.25">
      <c r="E504" s="87"/>
      <c r="G504" s="88"/>
      <c r="I504" s="88"/>
      <c r="K504" s="88"/>
    </row>
    <row r="505" spans="5:11" ht="27" customHeight="1" x14ac:dyDescent="0.25">
      <c r="E505" s="87"/>
      <c r="G505" s="88"/>
      <c r="I505" s="88"/>
      <c r="K505" s="88"/>
    </row>
    <row r="506" spans="5:11" ht="27" customHeight="1" x14ac:dyDescent="0.25">
      <c r="E506" s="87"/>
      <c r="G506" s="88"/>
      <c r="I506" s="88"/>
      <c r="K506" s="88"/>
    </row>
    <row r="507" spans="5:11" ht="27" customHeight="1" x14ac:dyDescent="0.25">
      <c r="E507" s="87"/>
      <c r="G507" s="88"/>
      <c r="I507" s="88"/>
      <c r="K507" s="88"/>
    </row>
    <row r="508" spans="5:11" ht="27" customHeight="1" x14ac:dyDescent="0.25">
      <c r="E508" s="87"/>
      <c r="G508" s="88"/>
      <c r="I508" s="88"/>
      <c r="K508" s="88"/>
    </row>
    <row r="509" spans="5:11" ht="27" customHeight="1" x14ac:dyDescent="0.25">
      <c r="E509" s="87"/>
      <c r="G509" s="88"/>
      <c r="I509" s="88"/>
      <c r="K509" s="88"/>
    </row>
    <row r="510" spans="5:11" ht="27" customHeight="1" x14ac:dyDescent="0.25">
      <c r="E510" s="87"/>
      <c r="G510" s="88"/>
      <c r="I510" s="88"/>
      <c r="K510" s="88"/>
    </row>
    <row r="511" spans="5:11" ht="27" customHeight="1" x14ac:dyDescent="0.25">
      <c r="E511" s="87"/>
      <c r="G511" s="88"/>
      <c r="I511" s="88"/>
      <c r="K511" s="88"/>
    </row>
    <row r="512" spans="5:11" ht="27" customHeight="1" x14ac:dyDescent="0.25">
      <c r="E512" s="87"/>
      <c r="G512" s="88"/>
      <c r="I512" s="88"/>
      <c r="K512" s="88"/>
    </row>
    <row r="513" spans="5:11" ht="27" customHeight="1" x14ac:dyDescent="0.25">
      <c r="E513" s="87"/>
      <c r="G513" s="88"/>
      <c r="I513" s="88"/>
      <c r="K513" s="88"/>
    </row>
    <row r="514" spans="5:11" ht="27" customHeight="1" x14ac:dyDescent="0.25">
      <c r="E514" s="87"/>
      <c r="G514" s="88"/>
      <c r="I514" s="88"/>
      <c r="K514" s="88"/>
    </row>
    <row r="515" spans="5:11" ht="27" customHeight="1" x14ac:dyDescent="0.25">
      <c r="E515" s="87"/>
      <c r="G515" s="88"/>
      <c r="I515" s="88"/>
      <c r="K515" s="88"/>
    </row>
    <row r="516" spans="5:11" ht="27" customHeight="1" x14ac:dyDescent="0.25">
      <c r="E516" s="87"/>
      <c r="G516" s="88"/>
      <c r="I516" s="88"/>
      <c r="K516" s="88"/>
    </row>
    <row r="517" spans="5:11" ht="27" customHeight="1" x14ac:dyDescent="0.25">
      <c r="E517" s="87"/>
      <c r="G517" s="88"/>
      <c r="I517" s="88"/>
      <c r="K517" s="88"/>
    </row>
    <row r="518" spans="5:11" ht="27" customHeight="1" x14ac:dyDescent="0.25">
      <c r="E518" s="87"/>
      <c r="G518" s="88"/>
      <c r="I518" s="88"/>
      <c r="K518" s="88"/>
    </row>
    <row r="519" spans="5:11" ht="27" customHeight="1" x14ac:dyDescent="0.25">
      <c r="E519" s="87"/>
      <c r="G519" s="88"/>
      <c r="I519" s="88"/>
      <c r="K519" s="88"/>
    </row>
    <row r="520" spans="5:11" ht="27" customHeight="1" x14ac:dyDescent="0.25">
      <c r="E520" s="87"/>
      <c r="G520" s="88"/>
      <c r="I520" s="88"/>
      <c r="K520" s="88"/>
    </row>
    <row r="521" spans="5:11" ht="27" customHeight="1" x14ac:dyDescent="0.25">
      <c r="E521" s="87"/>
      <c r="G521" s="88"/>
      <c r="I521" s="88"/>
      <c r="K521" s="88"/>
    </row>
    <row r="522" spans="5:11" ht="27" customHeight="1" x14ac:dyDescent="0.25">
      <c r="E522" s="87"/>
      <c r="G522" s="88"/>
      <c r="I522" s="88"/>
      <c r="K522" s="88"/>
    </row>
    <row r="523" spans="5:11" ht="27" customHeight="1" x14ac:dyDescent="0.25">
      <c r="E523" s="87"/>
      <c r="G523" s="88"/>
      <c r="I523" s="88"/>
      <c r="K523" s="88"/>
    </row>
    <row r="524" spans="5:11" ht="27" customHeight="1" x14ac:dyDescent="0.25">
      <c r="E524" s="87"/>
      <c r="G524" s="88"/>
      <c r="I524" s="88"/>
      <c r="K524" s="88"/>
    </row>
    <row r="525" spans="5:11" ht="27" customHeight="1" x14ac:dyDescent="0.25">
      <c r="E525" s="87"/>
      <c r="G525" s="88"/>
      <c r="I525" s="88"/>
      <c r="K525" s="88"/>
    </row>
    <row r="526" spans="5:11" ht="27" customHeight="1" x14ac:dyDescent="0.25">
      <c r="E526" s="87"/>
      <c r="G526" s="88"/>
      <c r="I526" s="88"/>
      <c r="K526" s="88"/>
    </row>
    <row r="527" spans="5:11" ht="27" customHeight="1" x14ac:dyDescent="0.25">
      <c r="E527" s="87"/>
      <c r="G527" s="88"/>
      <c r="I527" s="88"/>
      <c r="K527" s="88"/>
    </row>
    <row r="528" spans="5:11" ht="27" customHeight="1" x14ac:dyDescent="0.25">
      <c r="E528" s="87"/>
      <c r="G528" s="88"/>
      <c r="I528" s="88"/>
      <c r="K528" s="88"/>
    </row>
    <row r="529" spans="5:11" ht="27" customHeight="1" x14ac:dyDescent="0.25">
      <c r="E529" s="87"/>
      <c r="G529" s="88"/>
      <c r="I529" s="88"/>
      <c r="K529" s="88"/>
    </row>
    <row r="530" spans="5:11" ht="27" customHeight="1" x14ac:dyDescent="0.25">
      <c r="E530" s="87"/>
      <c r="G530" s="88"/>
      <c r="I530" s="88"/>
      <c r="K530" s="88"/>
    </row>
    <row r="531" spans="5:11" ht="27" customHeight="1" x14ac:dyDescent="0.25">
      <c r="E531" s="87"/>
      <c r="G531" s="88"/>
      <c r="I531" s="88"/>
      <c r="K531" s="88"/>
    </row>
    <row r="532" spans="5:11" ht="27" customHeight="1" x14ac:dyDescent="0.25">
      <c r="E532" s="131"/>
      <c r="G532" s="88"/>
      <c r="I532" s="88"/>
      <c r="K532" s="88"/>
    </row>
    <row r="533" spans="5:11" ht="27" customHeight="1" x14ac:dyDescent="0.25">
      <c r="E533" s="87"/>
      <c r="G533" s="88"/>
      <c r="I533" s="88"/>
      <c r="K533" s="88"/>
    </row>
    <row r="534" spans="5:11" ht="27" customHeight="1" x14ac:dyDescent="0.25">
      <c r="E534" s="87"/>
      <c r="G534" s="88"/>
      <c r="I534" s="88"/>
      <c r="K534" s="88"/>
    </row>
    <row r="535" spans="5:11" ht="27" customHeight="1" x14ac:dyDescent="0.25">
      <c r="E535" s="131"/>
      <c r="G535" s="88"/>
      <c r="I535" s="88"/>
      <c r="K535" s="88"/>
    </row>
    <row r="536" spans="5:11" ht="27" customHeight="1" x14ac:dyDescent="0.25">
      <c r="E536" s="87"/>
      <c r="G536" s="88"/>
      <c r="I536" s="88"/>
      <c r="K536" s="88"/>
    </row>
    <row r="537" spans="5:11" ht="27" customHeight="1" x14ac:dyDescent="0.25">
      <c r="E537" s="87"/>
      <c r="G537" s="88"/>
      <c r="I537" s="88"/>
      <c r="K537" s="88"/>
    </row>
    <row r="538" spans="5:11" ht="27" customHeight="1" x14ac:dyDescent="0.25">
      <c r="E538" s="131"/>
      <c r="G538" s="88"/>
      <c r="I538" s="88"/>
      <c r="K538" s="88"/>
    </row>
    <row r="539" spans="5:11" ht="27" customHeight="1" x14ac:dyDescent="0.25">
      <c r="E539" s="87"/>
      <c r="G539" s="88"/>
      <c r="I539" s="88"/>
      <c r="K539" s="88"/>
    </row>
    <row r="540" spans="5:11" ht="27" customHeight="1" x14ac:dyDescent="0.25">
      <c r="E540" s="131"/>
      <c r="G540" s="88"/>
      <c r="I540" s="88"/>
      <c r="K540" s="88"/>
    </row>
    <row r="541" spans="5:11" ht="27" customHeight="1" x14ac:dyDescent="0.25">
      <c r="E541" s="87"/>
      <c r="G541" s="88"/>
      <c r="I541" s="88"/>
      <c r="K541" s="88"/>
    </row>
    <row r="542" spans="5:11" ht="27" customHeight="1" x14ac:dyDescent="0.25">
      <c r="E542" s="87"/>
      <c r="G542" s="88"/>
      <c r="I542" s="88"/>
      <c r="K542" s="88"/>
    </row>
    <row r="543" spans="5:11" ht="27" customHeight="1" x14ac:dyDescent="0.25">
      <c r="E543" s="87"/>
      <c r="G543" s="88"/>
      <c r="I543" s="88"/>
      <c r="K543" s="88"/>
    </row>
    <row r="544" spans="5:11" ht="27" customHeight="1" x14ac:dyDescent="0.25">
      <c r="E544" s="87"/>
      <c r="G544" s="88"/>
      <c r="I544" s="88"/>
      <c r="K544" s="88"/>
    </row>
    <row r="545" spans="5:11" ht="27" customHeight="1" x14ac:dyDescent="0.25">
      <c r="E545" s="87"/>
      <c r="G545" s="88"/>
      <c r="I545" s="88"/>
      <c r="K545" s="88"/>
    </row>
    <row r="546" spans="5:11" ht="27" customHeight="1" x14ac:dyDescent="0.25">
      <c r="E546" s="87"/>
      <c r="G546" s="88"/>
      <c r="I546" s="88"/>
      <c r="K546" s="88"/>
    </row>
    <row r="547" spans="5:11" ht="27" customHeight="1" x14ac:dyDescent="0.25">
      <c r="E547" s="87"/>
      <c r="G547" s="88"/>
      <c r="I547" s="88"/>
      <c r="K547" s="88"/>
    </row>
    <row r="548" spans="5:11" ht="27" customHeight="1" x14ac:dyDescent="0.25">
      <c r="E548" s="87"/>
      <c r="G548" s="88"/>
      <c r="I548" s="88"/>
      <c r="K548" s="88"/>
    </row>
    <row r="549" spans="5:11" ht="27" customHeight="1" x14ac:dyDescent="0.25">
      <c r="E549" s="87"/>
      <c r="G549" s="88"/>
      <c r="I549" s="88"/>
      <c r="K549" s="88"/>
    </row>
    <row r="550" spans="5:11" ht="27" customHeight="1" x14ac:dyDescent="0.25">
      <c r="E550" s="87"/>
      <c r="G550" s="88"/>
      <c r="I550" s="88"/>
      <c r="K550" s="88"/>
    </row>
    <row r="551" spans="5:11" ht="27" customHeight="1" x14ac:dyDescent="0.25">
      <c r="E551" s="87"/>
      <c r="G551" s="88"/>
      <c r="I551" s="88"/>
      <c r="K551" s="88"/>
    </row>
    <row r="552" spans="5:11" ht="27" customHeight="1" x14ac:dyDescent="0.25">
      <c r="E552" s="87"/>
      <c r="G552" s="88"/>
      <c r="I552" s="88"/>
      <c r="K552" s="88"/>
    </row>
    <row r="553" spans="5:11" ht="27" customHeight="1" x14ac:dyDescent="0.25">
      <c r="E553" s="131"/>
      <c r="G553" s="88"/>
      <c r="I553" s="88"/>
      <c r="K553" s="88"/>
    </row>
    <row r="554" spans="5:11" ht="27" customHeight="1" x14ac:dyDescent="0.25">
      <c r="E554" s="131"/>
      <c r="G554" s="88"/>
      <c r="I554" s="88"/>
      <c r="K554" s="88"/>
    </row>
    <row r="555" spans="5:11" ht="27" customHeight="1" x14ac:dyDescent="0.25">
      <c r="E555" s="131"/>
      <c r="G555" s="88"/>
      <c r="I555" s="88"/>
      <c r="K555" s="88"/>
    </row>
    <row r="556" spans="5:11" ht="27" customHeight="1" x14ac:dyDescent="0.25">
      <c r="E556" s="131"/>
      <c r="G556" s="88"/>
      <c r="I556" s="88"/>
      <c r="K556" s="88"/>
    </row>
    <row r="557" spans="5:11" ht="27" customHeight="1" x14ac:dyDescent="0.25">
      <c r="E557" s="131"/>
      <c r="G557" s="88"/>
      <c r="I557" s="88"/>
      <c r="K557" s="88"/>
    </row>
    <row r="558" spans="5:11" ht="27" customHeight="1" x14ac:dyDescent="0.25">
      <c r="E558" s="87"/>
      <c r="G558" s="88"/>
      <c r="I558" s="88"/>
      <c r="K558" s="88"/>
    </row>
    <row r="559" spans="5:11" ht="27" customHeight="1" x14ac:dyDescent="0.25">
      <c r="E559" s="131"/>
      <c r="G559" s="88"/>
      <c r="I559" s="88"/>
      <c r="K559" s="88"/>
    </row>
    <row r="560" spans="5:11" ht="27" customHeight="1" x14ac:dyDescent="0.25">
      <c r="E560" s="131"/>
      <c r="G560" s="88"/>
      <c r="I560" s="88"/>
      <c r="K560" s="88"/>
    </row>
    <row r="561" spans="5:11" ht="27" customHeight="1" x14ac:dyDescent="0.25">
      <c r="E561" s="131"/>
      <c r="G561" s="88"/>
      <c r="I561" s="88"/>
      <c r="K561" s="88"/>
    </row>
    <row r="562" spans="5:11" ht="27" customHeight="1" x14ac:dyDescent="0.25">
      <c r="E562" s="117"/>
      <c r="G562" s="89"/>
      <c r="I562" s="89"/>
      <c r="K562" s="89"/>
    </row>
    <row r="563" spans="5:11" ht="27" customHeight="1" x14ac:dyDescent="0.25">
      <c r="E563" s="131"/>
      <c r="G563" s="88"/>
      <c r="I563" s="88"/>
      <c r="K563" s="88"/>
    </row>
    <row r="564" spans="5:11" ht="27" customHeight="1" x14ac:dyDescent="0.25">
      <c r="E564" s="131"/>
      <c r="G564" s="88"/>
      <c r="I564" s="88"/>
      <c r="K564" s="88"/>
    </row>
    <row r="565" spans="5:11" ht="27" customHeight="1" x14ac:dyDescent="0.25">
      <c r="E565" s="131"/>
      <c r="G565" s="88"/>
      <c r="I565" s="88"/>
      <c r="K565" s="88"/>
    </row>
    <row r="566" spans="5:11" ht="27" customHeight="1" x14ac:dyDescent="0.25">
      <c r="E566" s="131"/>
      <c r="G566" s="88"/>
      <c r="I566" s="88"/>
      <c r="K566" s="88"/>
    </row>
    <row r="567" spans="5:11" ht="27" customHeight="1" x14ac:dyDescent="0.25">
      <c r="E567" s="131"/>
      <c r="G567" s="88"/>
      <c r="I567" s="88"/>
      <c r="K567" s="88"/>
    </row>
    <row r="568" spans="5:11" ht="27" customHeight="1" x14ac:dyDescent="0.25">
      <c r="E568" s="131"/>
      <c r="G568" s="88"/>
      <c r="I568" s="88"/>
      <c r="K568" s="88"/>
    </row>
    <row r="569" spans="5:11" ht="27" customHeight="1" x14ac:dyDescent="0.25">
      <c r="E569" s="87"/>
      <c r="G569" s="88"/>
      <c r="I569" s="88"/>
      <c r="K569" s="88"/>
    </row>
    <row r="570" spans="5:11" ht="27" customHeight="1" x14ac:dyDescent="0.25">
      <c r="E570" s="87"/>
      <c r="G570" s="88"/>
      <c r="I570" s="88"/>
      <c r="K570" s="88"/>
    </row>
    <row r="571" spans="5:11" ht="27" customHeight="1" x14ac:dyDescent="0.25">
      <c r="E571" s="131"/>
      <c r="G571" s="88"/>
      <c r="I571" s="88"/>
      <c r="K571" s="88"/>
    </row>
    <row r="572" spans="5:11" ht="27" customHeight="1" x14ac:dyDescent="0.25">
      <c r="E572" s="131"/>
      <c r="G572" s="88"/>
      <c r="I572" s="88"/>
      <c r="K572" s="88"/>
    </row>
    <row r="573" spans="5:11" ht="27" customHeight="1" x14ac:dyDescent="0.25">
      <c r="E573" s="87"/>
      <c r="G573" s="88"/>
      <c r="I573" s="88"/>
      <c r="K573" s="88"/>
    </row>
    <row r="574" spans="5:11" ht="27" customHeight="1" x14ac:dyDescent="0.25">
      <c r="E574" s="87"/>
      <c r="G574" s="88"/>
      <c r="I574" s="88"/>
      <c r="K574" s="88"/>
    </row>
    <row r="575" spans="5:11" ht="27" customHeight="1" x14ac:dyDescent="0.25">
      <c r="E575" s="131"/>
      <c r="G575" s="88"/>
      <c r="I575" s="88"/>
      <c r="K575" s="88"/>
    </row>
    <row r="576" spans="5:11" ht="27" customHeight="1" x14ac:dyDescent="0.25">
      <c r="E576" s="131"/>
      <c r="G576" s="88"/>
      <c r="I576" s="88"/>
      <c r="K576" s="88"/>
    </row>
    <row r="577" spans="5:11" ht="27" customHeight="1" x14ac:dyDescent="0.25">
      <c r="E577" s="131"/>
      <c r="G577" s="88"/>
      <c r="I577" s="88"/>
      <c r="K577" s="88"/>
    </row>
    <row r="578" spans="5:11" ht="27" customHeight="1" x14ac:dyDescent="0.25">
      <c r="E578" s="131"/>
      <c r="G578" s="88"/>
      <c r="I578" s="88"/>
      <c r="K578" s="88"/>
    </row>
    <row r="579" spans="5:11" ht="27" customHeight="1" x14ac:dyDescent="0.25">
      <c r="E579" s="87"/>
      <c r="G579" s="88"/>
      <c r="I579" s="88"/>
      <c r="K579" s="88"/>
    </row>
    <row r="580" spans="5:11" ht="27" customHeight="1" x14ac:dyDescent="0.25">
      <c r="E580" s="131"/>
      <c r="G580" s="88"/>
      <c r="I580" s="88"/>
      <c r="K580" s="88"/>
    </row>
    <row r="581" spans="5:11" ht="27" customHeight="1" x14ac:dyDescent="0.25">
      <c r="E581" s="87"/>
      <c r="G581" s="88"/>
      <c r="I581" s="88"/>
      <c r="K581" s="88"/>
    </row>
    <row r="582" spans="5:11" ht="27" customHeight="1" x14ac:dyDescent="0.25">
      <c r="E582" s="131"/>
      <c r="G582" s="88"/>
      <c r="I582" s="88"/>
      <c r="K582" s="88"/>
    </row>
    <row r="583" spans="5:11" ht="27" customHeight="1" x14ac:dyDescent="0.25">
      <c r="E583" s="87"/>
      <c r="G583" s="88"/>
      <c r="I583" s="88"/>
      <c r="K583" s="88"/>
    </row>
    <row r="584" spans="5:11" ht="27" customHeight="1" x14ac:dyDescent="0.25">
      <c r="E584" s="131"/>
      <c r="G584" s="88"/>
      <c r="I584" s="88"/>
      <c r="K584" s="88"/>
    </row>
    <row r="585" spans="5:11" ht="27" customHeight="1" x14ac:dyDescent="0.25">
      <c r="E585" s="87"/>
      <c r="G585" s="88"/>
      <c r="I585" s="88"/>
      <c r="K585" s="88"/>
    </row>
    <row r="586" spans="5:11" ht="27" customHeight="1" x14ac:dyDescent="0.25">
      <c r="E586" s="87"/>
      <c r="G586" s="88"/>
      <c r="I586" s="88"/>
      <c r="K586" s="88"/>
    </row>
    <row r="587" spans="5:11" ht="27" customHeight="1" x14ac:dyDescent="0.25">
      <c r="E587" s="87"/>
      <c r="G587" s="88"/>
      <c r="I587" s="88"/>
      <c r="K587" s="88"/>
    </row>
    <row r="588" spans="5:11" ht="27" customHeight="1" x14ac:dyDescent="0.25">
      <c r="E588" s="96"/>
      <c r="G588" s="88"/>
      <c r="I588" s="88"/>
      <c r="K588" s="88"/>
    </row>
    <row r="589" spans="5:11" ht="27" customHeight="1" x14ac:dyDescent="0.25">
      <c r="E589" s="87"/>
      <c r="G589" s="88"/>
      <c r="I589" s="88"/>
      <c r="K589" s="88"/>
    </row>
    <row r="590" spans="5:11" ht="27" customHeight="1" x14ac:dyDescent="0.25">
      <c r="E590" s="96"/>
      <c r="G590" s="88"/>
      <c r="I590" s="88"/>
      <c r="K590" s="88"/>
    </row>
    <row r="591" spans="5:11" ht="27" customHeight="1" x14ac:dyDescent="0.25">
      <c r="E591" s="117"/>
      <c r="G591" s="88"/>
      <c r="I591" s="88"/>
      <c r="K591" s="88"/>
    </row>
    <row r="592" spans="5:11" ht="27" customHeight="1" x14ac:dyDescent="0.25">
      <c r="E592" s="87"/>
      <c r="G592" s="88"/>
      <c r="I592" s="88"/>
      <c r="K592" s="88"/>
    </row>
    <row r="593" spans="5:11" ht="27" customHeight="1" x14ac:dyDescent="0.25">
      <c r="E593" s="87"/>
      <c r="G593" s="88"/>
      <c r="I593" s="88"/>
      <c r="K593" s="88"/>
    </row>
    <row r="594" spans="5:11" ht="27" customHeight="1" x14ac:dyDescent="0.25">
      <c r="E594" s="87"/>
      <c r="G594" s="88"/>
      <c r="I594" s="88"/>
      <c r="K594" s="88"/>
    </row>
    <row r="595" spans="5:11" ht="27" customHeight="1" x14ac:dyDescent="0.25">
      <c r="E595" s="131"/>
      <c r="G595" s="89"/>
      <c r="I595" s="89"/>
      <c r="K595" s="89"/>
    </row>
    <row r="596" spans="5:11" ht="27" customHeight="1" x14ac:dyDescent="0.25">
      <c r="E596" s="131"/>
      <c r="G596" s="88"/>
      <c r="I596" s="88"/>
      <c r="K596" s="88"/>
    </row>
    <row r="597" spans="5:11" ht="27" customHeight="1" x14ac:dyDescent="0.25">
      <c r="E597" s="96"/>
      <c r="G597" s="88"/>
      <c r="I597" s="88"/>
      <c r="K597" s="88"/>
    </row>
    <row r="598" spans="5:11" ht="27" customHeight="1" x14ac:dyDescent="0.25">
      <c r="E598" s="131"/>
      <c r="G598" s="88"/>
      <c r="I598" s="88"/>
      <c r="K598" s="88"/>
    </row>
    <row r="599" spans="5:11" ht="27" customHeight="1" x14ac:dyDescent="0.25">
      <c r="E599" s="96"/>
      <c r="G599" s="88"/>
      <c r="I599" s="88"/>
      <c r="K599" s="88"/>
    </row>
    <row r="600" spans="5:11" ht="27" customHeight="1" x14ac:dyDescent="0.25">
      <c r="E600" s="117"/>
      <c r="G600" s="88"/>
      <c r="I600" s="88"/>
      <c r="K600" s="88"/>
    </row>
    <row r="601" spans="5:11" ht="27" customHeight="1" x14ac:dyDescent="0.25">
      <c r="E601" s="131"/>
      <c r="G601" s="89"/>
      <c r="I601" s="89"/>
      <c r="K601" s="89"/>
    </row>
    <row r="602" spans="5:11" ht="27" customHeight="1" x14ac:dyDescent="0.25">
      <c r="E602" s="87"/>
      <c r="G602" s="88"/>
      <c r="I602" s="88"/>
      <c r="K602" s="88"/>
    </row>
    <row r="603" spans="5:11" ht="27" customHeight="1" x14ac:dyDescent="0.25">
      <c r="E603" s="131"/>
      <c r="G603" s="88"/>
      <c r="I603" s="88"/>
      <c r="K603" s="88"/>
    </row>
    <row r="604" spans="5:11" ht="27" customHeight="1" x14ac:dyDescent="0.25">
      <c r="E604" s="96"/>
      <c r="G604" s="88"/>
      <c r="I604" s="88"/>
      <c r="K604" s="88"/>
    </row>
    <row r="605" spans="5:11" ht="27" customHeight="1" x14ac:dyDescent="0.25">
      <c r="E605" s="87"/>
      <c r="G605" s="88"/>
      <c r="I605" s="88"/>
      <c r="K605" s="88"/>
    </row>
    <row r="606" spans="5:11" ht="27" customHeight="1" x14ac:dyDescent="0.25">
      <c r="E606" s="131"/>
      <c r="G606" s="88"/>
      <c r="I606" s="88"/>
      <c r="K606" s="88"/>
    </row>
    <row r="607" spans="5:11" ht="27" customHeight="1" x14ac:dyDescent="0.25">
      <c r="E607" s="131"/>
      <c r="G607" s="89"/>
      <c r="I607" s="89"/>
      <c r="K607" s="89"/>
    </row>
    <row r="608" spans="5:11" ht="27" customHeight="1" x14ac:dyDescent="0.25">
      <c r="E608" s="131"/>
      <c r="G608" s="89"/>
      <c r="I608" s="89"/>
      <c r="K608" s="89"/>
    </row>
    <row r="609" spans="5:11" ht="27" customHeight="1" x14ac:dyDescent="0.25">
      <c r="E609" s="131"/>
      <c r="G609" s="89"/>
      <c r="I609" s="89"/>
      <c r="K609" s="89"/>
    </row>
    <row r="610" spans="5:11" ht="27" customHeight="1" x14ac:dyDescent="0.25">
      <c r="E610" s="131"/>
      <c r="G610" s="89"/>
      <c r="I610" s="89"/>
      <c r="K610" s="89"/>
    </row>
    <row r="611" spans="5:11" ht="27" customHeight="1" x14ac:dyDescent="0.25">
      <c r="E611" s="87"/>
      <c r="G611" s="88"/>
      <c r="I611" s="88"/>
      <c r="K611" s="88"/>
    </row>
    <row r="612" spans="5:11" ht="27" customHeight="1" x14ac:dyDescent="0.25">
      <c r="E612" s="87"/>
      <c r="G612" s="88"/>
      <c r="I612" s="88"/>
      <c r="K612" s="88"/>
    </row>
    <row r="613" spans="5:11" ht="27" customHeight="1" x14ac:dyDescent="0.25">
      <c r="E613" s="87"/>
      <c r="G613" s="88"/>
      <c r="I613" s="88"/>
      <c r="K613" s="88"/>
    </row>
    <row r="614" spans="5:11" ht="27" customHeight="1" x14ac:dyDescent="0.25">
      <c r="E614" s="87"/>
      <c r="G614" s="88"/>
      <c r="I614" s="88"/>
      <c r="K614" s="88"/>
    </row>
    <row r="615" spans="5:11" ht="27" customHeight="1" x14ac:dyDescent="0.25">
      <c r="E615" s="87"/>
      <c r="G615" s="88"/>
      <c r="I615" s="88"/>
      <c r="K615" s="88"/>
    </row>
    <row r="616" spans="5:11" ht="27" customHeight="1" x14ac:dyDescent="0.25">
      <c r="E616" s="87"/>
      <c r="G616" s="88"/>
      <c r="I616" s="88"/>
      <c r="K616" s="88"/>
    </row>
    <row r="617" spans="5:11" ht="27" customHeight="1" x14ac:dyDescent="0.25">
      <c r="E617" s="87"/>
      <c r="G617" s="88"/>
      <c r="I617" s="88"/>
      <c r="K617" s="88"/>
    </row>
    <row r="618" spans="5:11" ht="27" customHeight="1" x14ac:dyDescent="0.25">
      <c r="E618" s="87"/>
      <c r="G618" s="88"/>
      <c r="I618" s="88"/>
      <c r="K618" s="88"/>
    </row>
    <row r="619" spans="5:11" ht="27" customHeight="1" x14ac:dyDescent="0.25">
      <c r="E619" s="87"/>
      <c r="G619" s="88"/>
      <c r="I619" s="88"/>
      <c r="K619" s="88"/>
    </row>
    <row r="620" spans="5:11" ht="27" customHeight="1" x14ac:dyDescent="0.25">
      <c r="E620" s="87"/>
      <c r="G620" s="88"/>
      <c r="I620" s="88"/>
      <c r="K620" s="88"/>
    </row>
    <row r="621" spans="5:11" ht="27" customHeight="1" x14ac:dyDescent="0.25">
      <c r="E621" s="87"/>
      <c r="G621" s="88"/>
      <c r="I621" s="88"/>
      <c r="K621" s="88"/>
    </row>
    <row r="622" spans="5:11" ht="27" customHeight="1" x14ac:dyDescent="0.25">
      <c r="E622" s="87"/>
      <c r="G622" s="88"/>
      <c r="I622" s="88"/>
      <c r="K622" s="88"/>
    </row>
    <row r="623" spans="5:11" ht="27" customHeight="1" x14ac:dyDescent="0.25">
      <c r="E623" s="87"/>
      <c r="G623" s="88"/>
      <c r="I623" s="88"/>
      <c r="K623" s="88"/>
    </row>
    <row r="624" spans="5:11" ht="27" customHeight="1" x14ac:dyDescent="0.25">
      <c r="E624" s="87"/>
      <c r="G624" s="88"/>
      <c r="I624" s="88"/>
      <c r="K624" s="88"/>
    </row>
    <row r="625" spans="5:11" ht="27" customHeight="1" x14ac:dyDescent="0.25">
      <c r="E625" s="87"/>
      <c r="G625" s="88"/>
      <c r="I625" s="88"/>
      <c r="K625" s="88"/>
    </row>
    <row r="626" spans="5:11" ht="27" customHeight="1" x14ac:dyDescent="0.25">
      <c r="E626" s="117"/>
      <c r="G626" s="88"/>
      <c r="I626" s="88"/>
      <c r="K626" s="88"/>
    </row>
    <row r="627" spans="5:11" ht="27" customHeight="1" x14ac:dyDescent="0.25">
      <c r="E627" s="117"/>
      <c r="G627" s="88"/>
      <c r="I627" s="88"/>
      <c r="K627" s="88"/>
    </row>
    <row r="628" spans="5:11" ht="27" customHeight="1" x14ac:dyDescent="0.25">
      <c r="E628" s="87"/>
      <c r="G628" s="88"/>
      <c r="I628" s="88"/>
      <c r="K628" s="88"/>
    </row>
    <row r="629" spans="5:11" ht="27" customHeight="1" x14ac:dyDescent="0.25">
      <c r="E629" s="131"/>
      <c r="G629" s="88"/>
      <c r="I629" s="88"/>
      <c r="K629" s="88"/>
    </row>
    <row r="630" spans="5:11" ht="27" customHeight="1" x14ac:dyDescent="0.25">
      <c r="E630" s="131"/>
      <c r="G630" s="88"/>
      <c r="I630" s="88"/>
      <c r="K630" s="88"/>
    </row>
    <row r="631" spans="5:11" ht="27" customHeight="1" x14ac:dyDescent="0.25">
      <c r="E631" s="87"/>
      <c r="G631" s="88"/>
      <c r="I631" s="88"/>
      <c r="K631" s="88"/>
    </row>
    <row r="632" spans="5:11" ht="27" customHeight="1" x14ac:dyDescent="0.25">
      <c r="E632" s="131"/>
      <c r="G632" s="88"/>
      <c r="I632" s="88"/>
      <c r="K632" s="88"/>
    </row>
    <row r="633" spans="5:11" ht="27" customHeight="1" x14ac:dyDescent="0.25">
      <c r="E633" s="96"/>
      <c r="G633" s="88"/>
      <c r="I633" s="88"/>
      <c r="K633" s="88"/>
    </row>
    <row r="634" spans="5:11" ht="27" customHeight="1" x14ac:dyDescent="0.25">
      <c r="E634" s="131"/>
      <c r="G634" s="89"/>
      <c r="I634" s="89"/>
      <c r="K634" s="89"/>
    </row>
    <row r="635" spans="5:11" ht="27" customHeight="1" x14ac:dyDescent="0.25">
      <c r="E635" s="131"/>
      <c r="G635" s="88"/>
      <c r="I635" s="88"/>
      <c r="K635" s="88"/>
    </row>
    <row r="636" spans="5:11" ht="27" customHeight="1" x14ac:dyDescent="0.25">
      <c r="E636" s="131"/>
      <c r="G636" s="88"/>
      <c r="I636" s="88"/>
      <c r="K636" s="88"/>
    </row>
    <row r="637" spans="5:11" ht="27" customHeight="1" x14ac:dyDescent="0.25">
      <c r="E637" s="87"/>
      <c r="G637" s="88"/>
      <c r="I637" s="88"/>
      <c r="K637" s="88"/>
    </row>
    <row r="638" spans="5:11" ht="27" customHeight="1" x14ac:dyDescent="0.25">
      <c r="E638" s="87"/>
      <c r="G638" s="88"/>
      <c r="I638" s="88"/>
      <c r="K638" s="88"/>
    </row>
    <row r="639" spans="5:11" ht="27" customHeight="1" x14ac:dyDescent="0.25">
      <c r="E639" s="87"/>
      <c r="G639" s="88"/>
      <c r="I639" s="88"/>
      <c r="K639" s="88"/>
    </row>
    <row r="640" spans="5:11" ht="27" customHeight="1" x14ac:dyDescent="0.25">
      <c r="E640" s="131"/>
      <c r="G640" s="88"/>
      <c r="I640" s="88"/>
      <c r="K640" s="88"/>
    </row>
    <row r="641" spans="5:11" ht="27" customHeight="1" x14ac:dyDescent="0.25">
      <c r="E641" s="117"/>
      <c r="G641" s="88"/>
      <c r="I641" s="88"/>
      <c r="K641" s="88"/>
    </row>
    <row r="642" spans="5:11" ht="27" customHeight="1" x14ac:dyDescent="0.25">
      <c r="G642" s="88"/>
      <c r="I642" s="88"/>
      <c r="K642" s="88"/>
    </row>
    <row r="643" spans="5:11" ht="27" customHeight="1" x14ac:dyDescent="0.25">
      <c r="E643" s="131"/>
      <c r="G643" s="88"/>
      <c r="I643" s="88"/>
      <c r="K643" s="88"/>
    </row>
    <row r="644" spans="5:11" ht="27" customHeight="1" x14ac:dyDescent="0.25">
      <c r="E644" s="87"/>
      <c r="G644" s="88"/>
      <c r="I644" s="88"/>
      <c r="K644" s="88"/>
    </row>
    <row r="645" spans="5:11" ht="27" customHeight="1" x14ac:dyDescent="0.25">
      <c r="G645" s="88"/>
      <c r="I645" s="88"/>
      <c r="K645" s="88"/>
    </row>
    <row r="646" spans="5:11" ht="27" customHeight="1" x14ac:dyDescent="0.25">
      <c r="E646" s="131"/>
      <c r="G646" s="88"/>
      <c r="I646" s="88"/>
      <c r="K646" s="88"/>
    </row>
    <row r="647" spans="5:11" ht="27" customHeight="1" x14ac:dyDescent="0.25">
      <c r="E647" s="131"/>
      <c r="G647" s="88"/>
      <c r="I647" s="88"/>
      <c r="K647" s="88"/>
    </row>
    <row r="648" spans="5:11" ht="27" customHeight="1" x14ac:dyDescent="0.25">
      <c r="E648" s="87"/>
      <c r="G648" s="88"/>
      <c r="I648" s="88"/>
      <c r="K648" s="88"/>
    </row>
    <row r="649" spans="5:11" ht="27" customHeight="1" x14ac:dyDescent="0.25">
      <c r="E649" s="87"/>
      <c r="G649" s="88"/>
      <c r="I649" s="88"/>
      <c r="K649" s="88"/>
    </row>
    <row r="650" spans="5:11" ht="27" customHeight="1" x14ac:dyDescent="0.25">
      <c r="E650" s="131"/>
      <c r="G650" s="88"/>
      <c r="I650" s="88"/>
      <c r="K650" s="88"/>
    </row>
    <row r="651" spans="5:11" ht="27" customHeight="1" x14ac:dyDescent="0.25">
      <c r="E651" s="131"/>
      <c r="G651" s="88"/>
      <c r="I651" s="88"/>
      <c r="K651" s="88"/>
    </row>
    <row r="652" spans="5:11" ht="27" customHeight="1" x14ac:dyDescent="0.25">
      <c r="E652" s="87"/>
      <c r="G652" s="88"/>
      <c r="I652" s="88"/>
      <c r="K652" s="88"/>
    </row>
    <row r="653" spans="5:11" ht="27" customHeight="1" x14ac:dyDescent="0.25">
      <c r="E653" s="131"/>
      <c r="G653" s="88"/>
      <c r="I653" s="88"/>
      <c r="K653" s="88"/>
    </row>
    <row r="654" spans="5:11" ht="27" customHeight="1" x14ac:dyDescent="0.25">
      <c r="E654" s="131"/>
      <c r="G654" s="88"/>
      <c r="I654" s="88"/>
      <c r="K654" s="88"/>
    </row>
    <row r="655" spans="5:11" ht="27" customHeight="1" x14ac:dyDescent="0.25">
      <c r="E655" s="87"/>
      <c r="G655" s="88"/>
      <c r="I655" s="88"/>
      <c r="K655" s="88"/>
    </row>
    <row r="656" spans="5:11" ht="27" customHeight="1" x14ac:dyDescent="0.25">
      <c r="E656" s="131"/>
      <c r="G656" s="88"/>
      <c r="I656" s="88"/>
      <c r="K656" s="88"/>
    </row>
    <row r="657" spans="5:11" ht="27" customHeight="1" x14ac:dyDescent="0.25">
      <c r="E657" s="131"/>
      <c r="G657" s="88"/>
      <c r="I657" s="88"/>
      <c r="K657" s="88"/>
    </row>
    <row r="658" spans="5:11" ht="27" customHeight="1" x14ac:dyDescent="0.25">
      <c r="E658" s="87"/>
      <c r="G658" s="88"/>
      <c r="I658" s="88"/>
      <c r="K658" s="88"/>
    </row>
    <row r="659" spans="5:11" ht="27" customHeight="1" x14ac:dyDescent="0.25">
      <c r="E659" s="87"/>
      <c r="G659" s="88"/>
      <c r="I659" s="88"/>
      <c r="K659" s="88"/>
    </row>
    <row r="660" spans="5:11" ht="27" customHeight="1" x14ac:dyDescent="0.25">
      <c r="E660" s="87"/>
      <c r="G660" s="88"/>
      <c r="I660" s="88"/>
      <c r="K660" s="88"/>
    </row>
    <row r="661" spans="5:11" ht="27" customHeight="1" x14ac:dyDescent="0.25">
      <c r="E661" s="87"/>
      <c r="G661" s="88"/>
      <c r="I661" s="88"/>
      <c r="K661" s="88"/>
    </row>
    <row r="662" spans="5:11" ht="27" customHeight="1" x14ac:dyDescent="0.25">
      <c r="E662" s="131"/>
      <c r="G662" s="88"/>
      <c r="I662" s="88"/>
      <c r="K662" s="88"/>
    </row>
    <row r="663" spans="5:11" ht="27" customHeight="1" x14ac:dyDescent="0.25">
      <c r="E663" s="87"/>
      <c r="G663" s="88"/>
      <c r="I663" s="88"/>
      <c r="K663" s="88"/>
    </row>
    <row r="664" spans="5:11" ht="27" customHeight="1" x14ac:dyDescent="0.25">
      <c r="E664" s="87"/>
      <c r="G664" s="88"/>
      <c r="I664" s="88"/>
      <c r="K664" s="88"/>
    </row>
    <row r="665" spans="5:11" ht="27" customHeight="1" x14ac:dyDescent="0.25">
      <c r="E665" s="87"/>
      <c r="G665" s="88"/>
      <c r="I665" s="88"/>
      <c r="K665" s="88"/>
    </row>
    <row r="666" spans="5:11" ht="27" customHeight="1" x14ac:dyDescent="0.25">
      <c r="E666" s="87"/>
      <c r="G666" s="88"/>
      <c r="I666" s="88"/>
      <c r="K666" s="88"/>
    </row>
    <row r="667" spans="5:11" ht="27" customHeight="1" x14ac:dyDescent="0.25">
      <c r="E667" s="87"/>
      <c r="G667" s="88"/>
      <c r="I667" s="88"/>
      <c r="K667" s="88"/>
    </row>
    <row r="668" spans="5:11" ht="27" customHeight="1" x14ac:dyDescent="0.25">
      <c r="E668" s="87"/>
      <c r="G668" s="88"/>
      <c r="I668" s="88"/>
      <c r="K668" s="88"/>
    </row>
    <row r="669" spans="5:11" ht="27" customHeight="1" x14ac:dyDescent="0.25">
      <c r="E669" s="87"/>
      <c r="G669" s="88"/>
      <c r="I669" s="88"/>
      <c r="K669" s="88"/>
    </row>
    <row r="670" spans="5:11" ht="27" customHeight="1" x14ac:dyDescent="0.25">
      <c r="E670" s="87"/>
      <c r="G670" s="88"/>
      <c r="I670" s="88"/>
      <c r="K670" s="88"/>
    </row>
    <row r="671" spans="5:11" ht="27" customHeight="1" x14ac:dyDescent="0.25">
      <c r="E671" s="87"/>
      <c r="G671" s="88"/>
      <c r="I671" s="88"/>
      <c r="K671" s="88"/>
    </row>
    <row r="672" spans="5:11" ht="27" customHeight="1" x14ac:dyDescent="0.25">
      <c r="E672" s="87"/>
      <c r="G672" s="88"/>
      <c r="I672" s="88"/>
      <c r="K672" s="88"/>
    </row>
    <row r="673" spans="5:11" ht="27" customHeight="1" x14ac:dyDescent="0.25">
      <c r="E673" s="87"/>
      <c r="G673" s="88"/>
      <c r="I673" s="88"/>
      <c r="K673" s="88"/>
    </row>
    <row r="674" spans="5:11" ht="27" customHeight="1" x14ac:dyDescent="0.25">
      <c r="E674" s="87"/>
      <c r="G674" s="88"/>
      <c r="I674" s="88"/>
      <c r="K674" s="88"/>
    </row>
    <row r="675" spans="5:11" ht="27" customHeight="1" x14ac:dyDescent="0.25">
      <c r="E675" s="87"/>
      <c r="G675" s="88"/>
      <c r="I675" s="88"/>
      <c r="K675" s="88"/>
    </row>
    <row r="676" spans="5:11" ht="27" customHeight="1" x14ac:dyDescent="0.25">
      <c r="E676" s="87"/>
      <c r="G676" s="88"/>
      <c r="I676" s="88"/>
      <c r="K676" s="88"/>
    </row>
    <row r="677" spans="5:11" ht="27" customHeight="1" x14ac:dyDescent="0.25">
      <c r="E677" s="87"/>
      <c r="G677" s="88"/>
      <c r="I677" s="88"/>
      <c r="K677" s="88"/>
    </row>
    <row r="678" spans="5:11" ht="27" customHeight="1" x14ac:dyDescent="0.25">
      <c r="E678" s="87"/>
      <c r="G678" s="88"/>
      <c r="I678" s="88"/>
      <c r="K678" s="88"/>
    </row>
    <row r="679" spans="5:11" ht="27" customHeight="1" x14ac:dyDescent="0.25">
      <c r="E679" s="87"/>
      <c r="G679" s="88"/>
      <c r="I679" s="88"/>
      <c r="K679" s="88"/>
    </row>
    <row r="680" spans="5:11" ht="27" customHeight="1" x14ac:dyDescent="0.25">
      <c r="E680" s="87"/>
      <c r="G680" s="88"/>
      <c r="I680" s="88"/>
      <c r="K680" s="88"/>
    </row>
    <row r="681" spans="5:11" ht="27" customHeight="1" x14ac:dyDescent="0.25">
      <c r="E681" s="96"/>
      <c r="G681" s="88"/>
      <c r="I681" s="88"/>
      <c r="K681" s="88"/>
    </row>
    <row r="682" spans="5:11" ht="27" customHeight="1" x14ac:dyDescent="0.25">
      <c r="E682" s="87"/>
      <c r="G682" s="88"/>
      <c r="I682" s="88"/>
      <c r="K682" s="88"/>
    </row>
    <row r="683" spans="5:11" ht="27" customHeight="1" x14ac:dyDescent="0.25">
      <c r="E683" s="87"/>
      <c r="G683" s="88"/>
      <c r="I683" s="88"/>
      <c r="K683" s="88"/>
    </row>
    <row r="684" spans="5:11" ht="27" customHeight="1" x14ac:dyDescent="0.25">
      <c r="E684" s="87"/>
      <c r="G684" s="88"/>
      <c r="I684" s="88"/>
      <c r="K684" s="88"/>
    </row>
    <row r="685" spans="5:11" ht="27" customHeight="1" x14ac:dyDescent="0.25">
      <c r="E685" s="87"/>
      <c r="G685" s="88"/>
      <c r="I685" s="88"/>
      <c r="K685" s="88"/>
    </row>
    <row r="686" spans="5:11" ht="27" customHeight="1" x14ac:dyDescent="0.25">
      <c r="E686" s="87"/>
      <c r="G686" s="88"/>
      <c r="I686" s="88"/>
      <c r="K686" s="88"/>
    </row>
    <row r="687" spans="5:11" ht="27" customHeight="1" x14ac:dyDescent="0.25">
      <c r="E687" s="87"/>
      <c r="G687" s="88"/>
      <c r="I687" s="88"/>
      <c r="K687" s="88"/>
    </row>
    <row r="688" spans="5:11" ht="27" customHeight="1" x14ac:dyDescent="0.25">
      <c r="E688" s="131"/>
      <c r="G688" s="89"/>
      <c r="I688" s="89"/>
      <c r="K688" s="89"/>
    </row>
    <row r="689" spans="5:11" ht="27" customHeight="1" x14ac:dyDescent="0.25">
      <c r="E689" s="87"/>
      <c r="G689" s="88"/>
      <c r="I689" s="88"/>
      <c r="K689" s="88"/>
    </row>
    <row r="690" spans="5:11" ht="27" customHeight="1" x14ac:dyDescent="0.25">
      <c r="E690" s="131"/>
      <c r="G690" s="89"/>
      <c r="I690" s="89"/>
      <c r="K690" s="89"/>
    </row>
    <row r="691" spans="5:11" ht="27" customHeight="1" x14ac:dyDescent="0.25">
      <c r="E691" s="87"/>
      <c r="G691" s="88"/>
      <c r="I691" s="88"/>
      <c r="K691" s="88"/>
    </row>
    <row r="692" spans="5:11" ht="27" customHeight="1" x14ac:dyDescent="0.25">
      <c r="E692" s="96"/>
      <c r="G692" s="88"/>
      <c r="I692" s="88"/>
      <c r="K692" s="88"/>
    </row>
    <row r="693" spans="5:11" ht="27" customHeight="1" x14ac:dyDescent="0.25">
      <c r="E693" s="87"/>
      <c r="G693" s="88"/>
      <c r="I693" s="88"/>
      <c r="K693" s="88"/>
    </row>
    <row r="694" spans="5:11" ht="27" customHeight="1" x14ac:dyDescent="0.25">
      <c r="E694" s="87"/>
      <c r="G694" s="88"/>
      <c r="I694" s="88"/>
      <c r="K694" s="88"/>
    </row>
    <row r="695" spans="5:11" ht="27" customHeight="1" x14ac:dyDescent="0.25">
      <c r="E695" s="87"/>
      <c r="G695" s="88"/>
      <c r="I695" s="88"/>
      <c r="K695" s="88"/>
    </row>
    <row r="696" spans="5:11" ht="27" customHeight="1" x14ac:dyDescent="0.25">
      <c r="E696" s="117"/>
      <c r="G696" s="88"/>
      <c r="I696" s="88"/>
      <c r="K696" s="88"/>
    </row>
    <row r="697" spans="5:11" ht="27" customHeight="1" x14ac:dyDescent="0.25">
      <c r="E697" s="87"/>
      <c r="G697" s="88"/>
      <c r="I697" s="88"/>
      <c r="K697" s="88"/>
    </row>
    <row r="698" spans="5:11" ht="27" customHeight="1" x14ac:dyDescent="0.25">
      <c r="E698" s="87"/>
      <c r="G698" s="88"/>
      <c r="I698" s="88"/>
      <c r="K698" s="88"/>
    </row>
    <row r="699" spans="5:11" ht="27" customHeight="1" x14ac:dyDescent="0.25">
      <c r="E699" s="87"/>
      <c r="G699" s="88"/>
      <c r="I699" s="88"/>
      <c r="K699" s="88"/>
    </row>
    <row r="700" spans="5:11" ht="27" customHeight="1" x14ac:dyDescent="0.25">
      <c r="E700" s="87"/>
      <c r="G700" s="88"/>
      <c r="I700" s="88"/>
      <c r="K700" s="88"/>
    </row>
    <row r="701" spans="5:11" ht="27" customHeight="1" x14ac:dyDescent="0.25">
      <c r="E701" s="87"/>
      <c r="G701" s="88"/>
      <c r="I701" s="88"/>
      <c r="K701" s="88"/>
    </row>
    <row r="702" spans="5:11" ht="27" customHeight="1" x14ac:dyDescent="0.25">
      <c r="E702" s="87"/>
      <c r="G702" s="88"/>
      <c r="I702" s="88"/>
      <c r="K702" s="88"/>
    </row>
    <row r="703" spans="5:11" ht="27" customHeight="1" x14ac:dyDescent="0.25">
      <c r="E703" s="87"/>
      <c r="G703" s="88"/>
      <c r="I703" s="88"/>
      <c r="K703" s="88"/>
    </row>
    <row r="704" spans="5:11" ht="27" customHeight="1" x14ac:dyDescent="0.25">
      <c r="E704" s="87"/>
      <c r="G704" s="88"/>
      <c r="I704" s="88"/>
      <c r="K704" s="88"/>
    </row>
    <row r="705" spans="5:11" ht="27" customHeight="1" x14ac:dyDescent="0.25">
      <c r="E705" s="87"/>
      <c r="G705" s="88"/>
      <c r="I705" s="88"/>
      <c r="K705" s="88"/>
    </row>
    <row r="706" spans="5:11" ht="27" customHeight="1" x14ac:dyDescent="0.25">
      <c r="E706" s="87"/>
      <c r="G706" s="88"/>
      <c r="I706" s="88"/>
      <c r="K706" s="88"/>
    </row>
    <row r="707" spans="5:11" ht="27" customHeight="1" x14ac:dyDescent="0.25">
      <c r="E707" s="87"/>
      <c r="G707" s="88"/>
      <c r="I707" s="88"/>
      <c r="K707" s="88"/>
    </row>
    <row r="708" spans="5:11" ht="27" customHeight="1" x14ac:dyDescent="0.25">
      <c r="E708" s="87"/>
      <c r="G708" s="88"/>
      <c r="I708" s="88"/>
      <c r="K708" s="88"/>
    </row>
    <row r="709" spans="5:11" ht="27" customHeight="1" x14ac:dyDescent="0.25">
      <c r="E709" s="131"/>
      <c r="G709" s="88"/>
      <c r="I709" s="88"/>
      <c r="K709" s="88"/>
    </row>
    <row r="710" spans="5:11" ht="27" customHeight="1" x14ac:dyDescent="0.25">
      <c r="E710" s="131"/>
      <c r="G710" s="88"/>
      <c r="I710" s="88"/>
      <c r="K710" s="88"/>
    </row>
    <row r="711" spans="5:11" ht="27" customHeight="1" x14ac:dyDescent="0.25">
      <c r="E711" s="131"/>
      <c r="G711" s="88"/>
      <c r="I711" s="88"/>
      <c r="K711" s="88"/>
    </row>
    <row r="712" spans="5:11" ht="27" customHeight="1" x14ac:dyDescent="0.25">
      <c r="E712" s="87"/>
      <c r="G712" s="88"/>
      <c r="I712" s="88"/>
      <c r="K712" s="88"/>
    </row>
    <row r="713" spans="5:11" ht="27" customHeight="1" x14ac:dyDescent="0.25">
      <c r="E713" s="131"/>
      <c r="G713" s="88"/>
      <c r="I713" s="88"/>
      <c r="K713" s="88"/>
    </row>
    <row r="714" spans="5:11" ht="27" customHeight="1" x14ac:dyDescent="0.25">
      <c r="E714" s="87"/>
      <c r="G714" s="88"/>
      <c r="I714" s="88"/>
      <c r="K714" s="88"/>
    </row>
    <row r="715" spans="5:11" ht="27" customHeight="1" x14ac:dyDescent="0.25">
      <c r="E715" s="87"/>
      <c r="G715" s="88"/>
      <c r="I715" s="88"/>
      <c r="K715" s="88"/>
    </row>
    <row r="716" spans="5:11" ht="27" customHeight="1" x14ac:dyDescent="0.25">
      <c r="E716" s="131"/>
      <c r="G716" s="88"/>
      <c r="I716" s="88"/>
      <c r="K716" s="88"/>
    </row>
    <row r="717" spans="5:11" ht="27" customHeight="1" x14ac:dyDescent="0.25">
      <c r="E717" s="87"/>
      <c r="G717" s="88"/>
      <c r="I717" s="88"/>
      <c r="K717" s="88"/>
    </row>
    <row r="718" spans="5:11" ht="27" customHeight="1" x14ac:dyDescent="0.25">
      <c r="E718" s="131"/>
      <c r="G718" s="88"/>
      <c r="I718" s="88"/>
      <c r="K718" s="88"/>
    </row>
    <row r="719" spans="5:11" ht="27" customHeight="1" x14ac:dyDescent="0.25">
      <c r="E719" s="87"/>
      <c r="G719" s="88"/>
      <c r="I719" s="88"/>
      <c r="K719" s="88"/>
    </row>
    <row r="720" spans="5:11" ht="27" customHeight="1" x14ac:dyDescent="0.25">
      <c r="E720" s="131"/>
      <c r="G720" s="88"/>
      <c r="I720" s="88"/>
      <c r="K720" s="88"/>
    </row>
    <row r="721" spans="5:11" ht="27" customHeight="1" x14ac:dyDescent="0.25">
      <c r="E721" s="87"/>
      <c r="G721" s="88"/>
      <c r="I721" s="88"/>
      <c r="K721" s="88"/>
    </row>
    <row r="722" spans="5:11" ht="27" customHeight="1" x14ac:dyDescent="0.25">
      <c r="E722" s="87"/>
      <c r="G722" s="88"/>
      <c r="I722" s="88"/>
      <c r="K722" s="88"/>
    </row>
    <row r="723" spans="5:11" ht="27" customHeight="1" x14ac:dyDescent="0.25">
      <c r="E723" s="87"/>
      <c r="G723" s="88"/>
      <c r="I723" s="88"/>
      <c r="K723" s="88"/>
    </row>
    <row r="724" spans="5:11" ht="27" customHeight="1" x14ac:dyDescent="0.25">
      <c r="E724" s="87"/>
      <c r="G724" s="88"/>
      <c r="I724" s="88"/>
      <c r="K724" s="88"/>
    </row>
    <row r="725" spans="5:11" ht="27" customHeight="1" x14ac:dyDescent="0.25">
      <c r="E725" s="131"/>
      <c r="G725" s="89"/>
      <c r="I725" s="89"/>
      <c r="K725" s="89"/>
    </row>
    <row r="726" spans="5:11" ht="27" customHeight="1" x14ac:dyDescent="0.25">
      <c r="E726" s="117"/>
      <c r="G726" s="88"/>
      <c r="I726" s="88"/>
      <c r="K726" s="88"/>
    </row>
    <row r="727" spans="5:11" ht="27" customHeight="1" x14ac:dyDescent="0.25">
      <c r="E727" s="117"/>
      <c r="G727" s="88"/>
      <c r="I727" s="88"/>
      <c r="K727" s="88"/>
    </row>
    <row r="728" spans="5:11" ht="27" customHeight="1" x14ac:dyDescent="0.25">
      <c r="E728" s="117"/>
      <c r="G728" s="88"/>
      <c r="I728" s="88"/>
      <c r="K728" s="88"/>
    </row>
    <row r="729" spans="5:11" ht="27" customHeight="1" x14ac:dyDescent="0.25">
      <c r="E729" s="117"/>
      <c r="G729" s="88"/>
      <c r="I729" s="88"/>
      <c r="K729" s="88"/>
    </row>
    <row r="730" spans="5:11" ht="27" customHeight="1" x14ac:dyDescent="0.25">
      <c r="E730" s="117"/>
      <c r="G730" s="88"/>
      <c r="I730" s="88"/>
      <c r="K730" s="88"/>
    </row>
    <row r="731" spans="5:11" ht="27" customHeight="1" x14ac:dyDescent="0.25">
      <c r="E731" s="131"/>
      <c r="G731" s="89"/>
      <c r="I731" s="89"/>
      <c r="K731" s="89"/>
    </row>
    <row r="732" spans="5:11" ht="27" customHeight="1" x14ac:dyDescent="0.25">
      <c r="E732" s="87"/>
      <c r="G732" s="88"/>
      <c r="I732" s="88"/>
      <c r="K732" s="88"/>
    </row>
    <row r="733" spans="5:11" ht="27" customHeight="1" x14ac:dyDescent="0.25">
      <c r="E733" s="87"/>
      <c r="G733" s="88"/>
      <c r="I733" s="88"/>
      <c r="K733" s="88"/>
    </row>
    <row r="734" spans="5:11" ht="27" customHeight="1" x14ac:dyDescent="0.25">
      <c r="E734" s="117"/>
      <c r="G734" s="88"/>
      <c r="I734" s="88"/>
      <c r="K734" s="88"/>
    </row>
    <row r="735" spans="5:11" ht="27" customHeight="1" x14ac:dyDescent="0.25">
      <c r="E735" s="131"/>
      <c r="G735" s="88"/>
      <c r="I735" s="88"/>
      <c r="K735" s="88"/>
    </row>
    <row r="736" spans="5:11" ht="27" customHeight="1" x14ac:dyDescent="0.25">
      <c r="E736" s="148"/>
      <c r="G736" s="88"/>
      <c r="I736" s="88"/>
      <c r="K736" s="88"/>
    </row>
    <row r="737" spans="5:11" ht="27" customHeight="1" x14ac:dyDescent="0.25">
      <c r="E737" s="131"/>
      <c r="G737" s="88"/>
      <c r="I737" s="88"/>
      <c r="K737" s="88"/>
    </row>
    <row r="738" spans="5:11" ht="27" customHeight="1" x14ac:dyDescent="0.25">
      <c r="E738" s="131"/>
      <c r="G738" s="88"/>
      <c r="I738" s="88"/>
      <c r="K738" s="88"/>
    </row>
    <row r="739" spans="5:11" ht="27" customHeight="1" x14ac:dyDescent="0.25">
      <c r="E739" s="87"/>
      <c r="G739" s="88"/>
      <c r="I739" s="88"/>
      <c r="K739" s="88"/>
    </row>
    <row r="740" spans="5:11" ht="27" customHeight="1" x14ac:dyDescent="0.25">
      <c r="E740" s="87"/>
      <c r="G740" s="88"/>
      <c r="I740" s="88"/>
      <c r="K740" s="88"/>
    </row>
    <row r="741" spans="5:11" ht="27" customHeight="1" x14ac:dyDescent="0.25">
      <c r="E741" s="87"/>
      <c r="G741" s="88"/>
      <c r="I741" s="88"/>
      <c r="K741" s="88"/>
    </row>
    <row r="742" spans="5:11" ht="27" customHeight="1" x14ac:dyDescent="0.25">
      <c r="E742" s="87"/>
      <c r="G742" s="88"/>
      <c r="I742" s="88"/>
      <c r="K742" s="88"/>
    </row>
    <row r="743" spans="5:11" ht="27" customHeight="1" x14ac:dyDescent="0.25">
      <c r="E743" s="87"/>
      <c r="G743" s="88"/>
      <c r="I743" s="88"/>
      <c r="K743" s="88"/>
    </row>
    <row r="744" spans="5:11" ht="27" customHeight="1" x14ac:dyDescent="0.25">
      <c r="E744" s="148"/>
      <c r="G744" s="88"/>
      <c r="I744" s="88"/>
      <c r="K744" s="88"/>
    </row>
    <row r="745" spans="5:11" ht="27" customHeight="1" x14ac:dyDescent="0.25">
      <c r="E745" s="148"/>
      <c r="G745" s="88"/>
      <c r="I745" s="88"/>
      <c r="K745" s="88"/>
    </row>
    <row r="746" spans="5:11" ht="27" customHeight="1" x14ac:dyDescent="0.25">
      <c r="E746" s="148"/>
      <c r="G746" s="88"/>
      <c r="I746" s="88"/>
      <c r="K746" s="88"/>
    </row>
    <row r="747" spans="5:11" ht="27" customHeight="1" x14ac:dyDescent="0.25">
      <c r="E747" s="148"/>
      <c r="G747" s="88"/>
      <c r="I747" s="88"/>
      <c r="K747" s="88"/>
    </row>
    <row r="748" spans="5:11" ht="27" customHeight="1" x14ac:dyDescent="0.25">
      <c r="E748" s="87"/>
      <c r="G748" s="88"/>
      <c r="I748" s="88"/>
      <c r="K748" s="88"/>
    </row>
    <row r="749" spans="5:11" ht="27" customHeight="1" x14ac:dyDescent="0.25">
      <c r="E749" s="87"/>
      <c r="G749" s="88"/>
      <c r="I749" s="88"/>
      <c r="K749" s="88"/>
    </row>
    <row r="750" spans="5:11" ht="27" customHeight="1" x14ac:dyDescent="0.25">
      <c r="E750" s="87"/>
      <c r="G750" s="88"/>
      <c r="I750" s="88"/>
      <c r="K750" s="88"/>
    </row>
    <row r="751" spans="5:11" ht="27" customHeight="1" x14ac:dyDescent="0.25">
      <c r="E751" s="87"/>
      <c r="G751" s="88"/>
      <c r="I751" s="88"/>
      <c r="K751" s="88"/>
    </row>
    <row r="752" spans="5:11" ht="27" customHeight="1" x14ac:dyDescent="0.25">
      <c r="E752" s="87"/>
      <c r="G752" s="88"/>
      <c r="I752" s="88"/>
      <c r="K752" s="88"/>
    </row>
    <row r="753" spans="5:11" ht="27" customHeight="1" x14ac:dyDescent="0.25">
      <c r="E753" s="87"/>
      <c r="G753" s="88"/>
      <c r="I753" s="88"/>
      <c r="K753" s="88"/>
    </row>
    <row r="754" spans="5:11" ht="27" customHeight="1" x14ac:dyDescent="0.25">
      <c r="E754" s="87"/>
      <c r="G754" s="88"/>
      <c r="I754" s="88"/>
      <c r="K754" s="88"/>
    </row>
    <row r="755" spans="5:11" ht="27" customHeight="1" x14ac:dyDescent="0.25">
      <c r="E755" s="87"/>
      <c r="G755" s="88"/>
      <c r="I755" s="88"/>
      <c r="K755" s="88"/>
    </row>
    <row r="756" spans="5:11" ht="27" customHeight="1" x14ac:dyDescent="0.25">
      <c r="E756" s="87"/>
      <c r="G756" s="88"/>
      <c r="I756" s="88"/>
      <c r="K756" s="88"/>
    </row>
    <row r="757" spans="5:11" ht="27" customHeight="1" x14ac:dyDescent="0.25">
      <c r="E757" s="87"/>
      <c r="G757" s="88"/>
      <c r="I757" s="88"/>
      <c r="K757" s="88"/>
    </row>
    <row r="758" spans="5:11" ht="27" customHeight="1" x14ac:dyDescent="0.25">
      <c r="E758" s="87"/>
      <c r="G758" s="88"/>
      <c r="I758" s="88"/>
      <c r="K758" s="88"/>
    </row>
    <row r="759" spans="5:11" ht="27" customHeight="1" x14ac:dyDescent="0.25">
      <c r="E759" s="87"/>
      <c r="G759" s="88"/>
      <c r="I759" s="88"/>
      <c r="K759" s="88"/>
    </row>
    <row r="760" spans="5:11" ht="27" customHeight="1" x14ac:dyDescent="0.25">
      <c r="E760" s="131"/>
      <c r="G760" s="88"/>
      <c r="I760" s="88"/>
      <c r="K760" s="88"/>
    </row>
    <row r="761" spans="5:11" ht="27" customHeight="1" x14ac:dyDescent="0.25">
      <c r="E761" s="87"/>
      <c r="G761" s="88"/>
      <c r="I761" s="88"/>
      <c r="K761" s="88"/>
    </row>
    <row r="762" spans="5:11" ht="27" customHeight="1" x14ac:dyDescent="0.25">
      <c r="E762" s="148"/>
      <c r="G762" s="88"/>
      <c r="I762" s="88"/>
      <c r="K762" s="88"/>
    </row>
    <row r="763" spans="5:11" ht="27" customHeight="1" x14ac:dyDescent="0.25">
      <c r="E763" s="148"/>
      <c r="G763" s="88"/>
      <c r="I763" s="88"/>
      <c r="K763" s="88"/>
    </row>
    <row r="764" spans="5:11" ht="27" customHeight="1" x14ac:dyDescent="0.25">
      <c r="E764" s="87"/>
      <c r="G764" s="88"/>
      <c r="I764" s="88"/>
      <c r="K764" s="88"/>
    </row>
    <row r="765" spans="5:11" ht="27" customHeight="1" x14ac:dyDescent="0.25">
      <c r="E765" s="148"/>
      <c r="G765" s="88"/>
      <c r="I765" s="88"/>
      <c r="K765" s="88"/>
    </row>
    <row r="766" spans="5:11" ht="27" customHeight="1" x14ac:dyDescent="0.25">
      <c r="E766" s="131"/>
      <c r="G766" s="88"/>
      <c r="I766" s="88"/>
      <c r="K766" s="88"/>
    </row>
    <row r="767" spans="5:11" ht="27" customHeight="1" x14ac:dyDescent="0.25">
      <c r="E767" s="87"/>
      <c r="G767" s="88"/>
      <c r="I767" s="88"/>
      <c r="K767" s="88"/>
    </row>
    <row r="768" spans="5:11" ht="27" customHeight="1" x14ac:dyDescent="0.25">
      <c r="E768" s="87"/>
      <c r="G768" s="88"/>
      <c r="I768" s="88"/>
      <c r="K768" s="88"/>
    </row>
    <row r="769" spans="5:11" ht="27" customHeight="1" x14ac:dyDescent="0.25">
      <c r="E769" s="148"/>
      <c r="G769" s="88"/>
      <c r="I769" s="88"/>
      <c r="K769" s="88"/>
    </row>
    <row r="770" spans="5:11" ht="27" customHeight="1" x14ac:dyDescent="0.25">
      <c r="E770" s="148"/>
      <c r="G770" s="88"/>
      <c r="I770" s="88"/>
      <c r="K770" s="88"/>
    </row>
    <row r="771" spans="5:11" ht="27" customHeight="1" x14ac:dyDescent="0.25">
      <c r="E771" s="148"/>
      <c r="G771" s="88"/>
      <c r="I771" s="88"/>
      <c r="K771" s="88"/>
    </row>
    <row r="772" spans="5:11" ht="27" customHeight="1" x14ac:dyDescent="0.25">
      <c r="E772" s="131"/>
      <c r="G772" s="88"/>
      <c r="I772" s="88"/>
      <c r="K772" s="88"/>
    </row>
    <row r="773" spans="5:11" ht="27" customHeight="1" x14ac:dyDescent="0.25">
      <c r="E773" s="87"/>
      <c r="G773" s="88"/>
      <c r="I773" s="88"/>
      <c r="K773" s="88"/>
    </row>
    <row r="774" spans="5:11" ht="27" customHeight="1" x14ac:dyDescent="0.25">
      <c r="E774" s="131"/>
      <c r="G774" s="88"/>
      <c r="I774" s="88"/>
      <c r="K774" s="88"/>
    </row>
    <row r="775" spans="5:11" ht="27" customHeight="1" x14ac:dyDescent="0.25">
      <c r="E775" s="148"/>
      <c r="G775" s="88"/>
      <c r="I775" s="88"/>
      <c r="K775" s="88"/>
    </row>
    <row r="776" spans="5:11" ht="27" customHeight="1" x14ac:dyDescent="0.25">
      <c r="E776" s="148"/>
      <c r="G776" s="88"/>
      <c r="I776" s="88"/>
      <c r="K776" s="88"/>
    </row>
    <row r="777" spans="5:11" ht="27" customHeight="1" x14ac:dyDescent="0.25">
      <c r="E777" s="87"/>
      <c r="G777" s="88"/>
      <c r="I777" s="88"/>
      <c r="K777" s="88"/>
    </row>
    <row r="778" spans="5:11" ht="27" customHeight="1" x14ac:dyDescent="0.25">
      <c r="E778" s="87"/>
      <c r="G778" s="88"/>
      <c r="I778" s="88"/>
      <c r="K778" s="88"/>
    </row>
    <row r="779" spans="5:11" ht="27" customHeight="1" x14ac:dyDescent="0.25">
      <c r="E779" s="87"/>
      <c r="G779" s="88"/>
      <c r="I779" s="88"/>
      <c r="K779" s="88"/>
    </row>
    <row r="780" spans="5:11" ht="27" customHeight="1" x14ac:dyDescent="0.25">
      <c r="E780" s="87"/>
      <c r="G780" s="88"/>
      <c r="I780" s="88"/>
      <c r="K780" s="88"/>
    </row>
    <row r="781" spans="5:11" ht="27" customHeight="1" x14ac:dyDescent="0.25">
      <c r="E781" s="87"/>
      <c r="G781" s="88"/>
      <c r="I781" s="88"/>
      <c r="K781" s="88"/>
    </row>
    <row r="782" spans="5:11" ht="27" customHeight="1" x14ac:dyDescent="0.25">
      <c r="E782" s="87"/>
      <c r="G782" s="88"/>
      <c r="I782" s="88"/>
      <c r="K782" s="88"/>
    </row>
    <row r="783" spans="5:11" ht="27" customHeight="1" x14ac:dyDescent="0.25">
      <c r="E783" s="87"/>
      <c r="G783" s="88"/>
      <c r="I783" s="88"/>
      <c r="K783" s="88"/>
    </row>
    <row r="784" spans="5:11" ht="27" customHeight="1" x14ac:dyDescent="0.25">
      <c r="E784" s="87"/>
      <c r="G784" s="88"/>
      <c r="I784" s="88"/>
      <c r="K784" s="88"/>
    </row>
    <row r="785" spans="5:11" ht="27" customHeight="1" x14ac:dyDescent="0.25">
      <c r="E785" s="87"/>
      <c r="G785" s="88"/>
      <c r="I785" s="88"/>
      <c r="K785" s="88"/>
    </row>
    <row r="786" spans="5:11" ht="27" customHeight="1" x14ac:dyDescent="0.25">
      <c r="E786" s="87"/>
      <c r="G786" s="88"/>
      <c r="I786" s="88"/>
      <c r="K786" s="88"/>
    </row>
    <row r="787" spans="5:11" ht="27" customHeight="1" x14ac:dyDescent="0.25">
      <c r="E787" s="87"/>
      <c r="G787" s="88"/>
      <c r="I787" s="88"/>
      <c r="K787" s="88"/>
    </row>
    <row r="788" spans="5:11" ht="27" customHeight="1" x14ac:dyDescent="0.25">
      <c r="E788" s="87"/>
      <c r="G788" s="88"/>
      <c r="I788" s="88"/>
      <c r="K788" s="88"/>
    </row>
    <row r="789" spans="5:11" ht="27" customHeight="1" x14ac:dyDescent="0.25">
      <c r="E789" s="87"/>
      <c r="G789" s="88"/>
      <c r="I789" s="88"/>
      <c r="K789" s="88"/>
    </row>
    <row r="790" spans="5:11" ht="27" customHeight="1" x14ac:dyDescent="0.25">
      <c r="E790" s="87"/>
      <c r="G790" s="88"/>
      <c r="I790" s="88"/>
      <c r="K790" s="88"/>
    </row>
    <row r="791" spans="5:11" ht="27" customHeight="1" x14ac:dyDescent="0.25">
      <c r="E791" s="87"/>
      <c r="G791" s="88"/>
      <c r="I791" s="88"/>
      <c r="K791" s="88"/>
    </row>
    <row r="792" spans="5:11" ht="27" customHeight="1" x14ac:dyDescent="0.25">
      <c r="E792" s="87"/>
      <c r="G792" s="88"/>
      <c r="I792" s="88"/>
      <c r="K792" s="88"/>
    </row>
    <row r="793" spans="5:11" ht="27" customHeight="1" x14ac:dyDescent="0.25">
      <c r="E793" s="87"/>
      <c r="G793" s="88"/>
      <c r="I793" s="88"/>
      <c r="K793" s="88"/>
    </row>
    <row r="794" spans="5:11" ht="27" customHeight="1" x14ac:dyDescent="0.25">
      <c r="E794" s="148"/>
      <c r="G794" s="88"/>
      <c r="I794" s="88"/>
      <c r="K794" s="88"/>
    </row>
    <row r="795" spans="5:11" ht="27" customHeight="1" x14ac:dyDescent="0.25">
      <c r="E795" s="148"/>
      <c r="G795" s="88"/>
      <c r="I795" s="88"/>
      <c r="K795" s="88"/>
    </row>
    <row r="796" spans="5:11" ht="27" customHeight="1" x14ac:dyDescent="0.25">
      <c r="E796" s="148"/>
      <c r="G796" s="88"/>
      <c r="I796" s="88"/>
      <c r="K796" s="88"/>
    </row>
    <row r="797" spans="5:11" ht="27" customHeight="1" x14ac:dyDescent="0.25">
      <c r="E797" s="148"/>
      <c r="G797" s="88"/>
      <c r="I797" s="88"/>
      <c r="K797" s="88"/>
    </row>
    <row r="798" spans="5:11" ht="27" customHeight="1" x14ac:dyDescent="0.25">
      <c r="E798" s="148"/>
      <c r="G798" s="88"/>
      <c r="I798" s="88"/>
      <c r="K798" s="88"/>
    </row>
    <row r="799" spans="5:11" ht="27" customHeight="1" x14ac:dyDescent="0.25">
      <c r="E799" s="148"/>
      <c r="G799" s="88"/>
      <c r="I799" s="88"/>
      <c r="K799" s="88"/>
    </row>
    <row r="800" spans="5:11" ht="27" customHeight="1" x14ac:dyDescent="0.25">
      <c r="E800" s="87"/>
      <c r="G800" s="88"/>
      <c r="I800" s="88"/>
      <c r="K800" s="88"/>
    </row>
    <row r="801" spans="5:11" ht="27" customHeight="1" x14ac:dyDescent="0.25">
      <c r="E801" s="87"/>
      <c r="G801" s="88"/>
      <c r="I801" s="88"/>
      <c r="K801" s="88"/>
    </row>
    <row r="802" spans="5:11" ht="27" customHeight="1" x14ac:dyDescent="0.25">
      <c r="E802" s="87"/>
      <c r="G802" s="88"/>
      <c r="I802" s="88"/>
      <c r="K802" s="88"/>
    </row>
    <row r="803" spans="5:11" ht="27" customHeight="1" x14ac:dyDescent="0.25">
      <c r="E803" s="87"/>
      <c r="G803" s="88"/>
      <c r="I803" s="88"/>
      <c r="K803" s="88"/>
    </row>
    <row r="804" spans="5:11" ht="27" customHeight="1" x14ac:dyDescent="0.25">
      <c r="E804" s="87"/>
      <c r="G804" s="88"/>
      <c r="I804" s="88"/>
      <c r="K804" s="88"/>
    </row>
    <row r="805" spans="5:11" ht="27" customHeight="1" x14ac:dyDescent="0.25">
      <c r="E805" s="87"/>
      <c r="G805" s="88"/>
      <c r="I805" s="88"/>
      <c r="K805" s="88"/>
    </row>
    <row r="806" spans="5:11" ht="27" customHeight="1" x14ac:dyDescent="0.25">
      <c r="E806" s="87"/>
      <c r="G806" s="88"/>
      <c r="I806" s="88"/>
      <c r="K806" s="88"/>
    </row>
    <row r="807" spans="5:11" ht="27" customHeight="1" x14ac:dyDescent="0.25">
      <c r="E807" s="87"/>
      <c r="G807" s="88"/>
      <c r="I807" s="88"/>
      <c r="K807" s="88"/>
    </row>
    <row r="808" spans="5:11" ht="27" customHeight="1" x14ac:dyDescent="0.25">
      <c r="E808" s="87"/>
      <c r="G808" s="88"/>
      <c r="I808" s="88"/>
      <c r="K808" s="88"/>
    </row>
    <row r="809" spans="5:11" ht="27" customHeight="1" x14ac:dyDescent="0.25">
      <c r="E809" s="87"/>
      <c r="G809" s="88"/>
      <c r="I809" s="88"/>
      <c r="K809" s="88"/>
    </row>
    <row r="810" spans="5:11" ht="27" customHeight="1" x14ac:dyDescent="0.25">
      <c r="E810" s="87"/>
      <c r="G810" s="88"/>
      <c r="I810" s="88"/>
      <c r="K810" s="88"/>
    </row>
    <row r="811" spans="5:11" ht="27" customHeight="1" x14ac:dyDescent="0.25">
      <c r="E811" s="87"/>
      <c r="G811" s="88"/>
      <c r="I811" s="88"/>
      <c r="K811" s="88"/>
    </row>
    <row r="812" spans="5:11" ht="27" customHeight="1" x14ac:dyDescent="0.25">
      <c r="E812" s="87"/>
      <c r="G812" s="88"/>
      <c r="I812" s="88"/>
      <c r="K812" s="88"/>
    </row>
    <row r="813" spans="5:11" ht="27" customHeight="1" x14ac:dyDescent="0.25">
      <c r="E813" s="87"/>
      <c r="G813" s="88"/>
      <c r="I813" s="88"/>
      <c r="K813" s="88"/>
    </row>
    <row r="814" spans="5:11" ht="27" customHeight="1" x14ac:dyDescent="0.25">
      <c r="E814" s="87"/>
      <c r="G814" s="88"/>
      <c r="I814" s="88"/>
      <c r="K814" s="88"/>
    </row>
    <row r="815" spans="5:11" ht="27" customHeight="1" x14ac:dyDescent="0.25">
      <c r="E815" s="87"/>
      <c r="G815" s="88"/>
      <c r="I815" s="88"/>
      <c r="K815" s="88"/>
    </row>
    <row r="816" spans="5:11" ht="27" customHeight="1" x14ac:dyDescent="0.25">
      <c r="E816" s="87"/>
      <c r="G816" s="88"/>
      <c r="I816" s="88"/>
      <c r="K816" s="88"/>
    </row>
    <row r="817" spans="5:11" ht="27" customHeight="1" x14ac:dyDescent="0.25">
      <c r="E817" s="87"/>
      <c r="G817" s="88"/>
      <c r="I817" s="88"/>
      <c r="K817" s="88"/>
    </row>
    <row r="818" spans="5:11" ht="27" customHeight="1" x14ac:dyDescent="0.25">
      <c r="E818" s="87"/>
      <c r="G818" s="88"/>
      <c r="I818" s="88"/>
      <c r="K818" s="88"/>
    </row>
    <row r="819" spans="5:11" ht="27" customHeight="1" x14ac:dyDescent="0.25">
      <c r="E819" s="87"/>
      <c r="G819" s="88"/>
      <c r="I819" s="88"/>
      <c r="K819" s="88"/>
    </row>
    <row r="820" spans="5:11" ht="27" customHeight="1" x14ac:dyDescent="0.25">
      <c r="E820" s="87"/>
      <c r="G820" s="88"/>
      <c r="I820" s="88"/>
      <c r="K820" s="88"/>
    </row>
    <row r="821" spans="5:11" ht="27" customHeight="1" x14ac:dyDescent="0.25">
      <c r="E821" s="87"/>
      <c r="G821" s="88"/>
      <c r="I821" s="88"/>
      <c r="K821" s="88"/>
    </row>
    <row r="822" spans="5:11" ht="27" customHeight="1" x14ac:dyDescent="0.25">
      <c r="E822" s="87"/>
      <c r="G822" s="88"/>
      <c r="I822" s="88"/>
      <c r="K822" s="88"/>
    </row>
    <row r="823" spans="5:11" ht="27" customHeight="1" x14ac:dyDescent="0.25">
      <c r="E823" s="87"/>
      <c r="G823" s="88"/>
      <c r="I823" s="88"/>
      <c r="K823" s="88"/>
    </row>
    <row r="824" spans="5:11" ht="27" customHeight="1" x14ac:dyDescent="0.25">
      <c r="E824" s="87"/>
      <c r="G824" s="88"/>
      <c r="I824" s="88"/>
      <c r="K824" s="88"/>
    </row>
    <row r="825" spans="5:11" ht="27" customHeight="1" x14ac:dyDescent="0.25">
      <c r="E825" s="87"/>
      <c r="G825" s="88"/>
      <c r="I825" s="88"/>
      <c r="K825" s="88"/>
    </row>
    <row r="826" spans="5:11" ht="27" customHeight="1" x14ac:dyDescent="0.25">
      <c r="E826" s="87"/>
      <c r="G826" s="88"/>
      <c r="I826" s="88"/>
      <c r="K826" s="88"/>
    </row>
    <row r="827" spans="5:11" ht="27" customHeight="1" x14ac:dyDescent="0.25">
      <c r="E827" s="87"/>
      <c r="G827" s="88"/>
      <c r="I827" s="88"/>
      <c r="K827" s="88"/>
    </row>
    <row r="828" spans="5:11" ht="27" customHeight="1" x14ac:dyDescent="0.25">
      <c r="E828" s="87"/>
      <c r="G828" s="88"/>
      <c r="I828" s="88"/>
      <c r="K828" s="88"/>
    </row>
    <row r="829" spans="5:11" ht="27" customHeight="1" x14ac:dyDescent="0.25">
      <c r="E829" s="87"/>
      <c r="G829" s="88"/>
      <c r="I829" s="88"/>
      <c r="K829" s="88"/>
    </row>
    <row r="830" spans="5:11" ht="27" customHeight="1" x14ac:dyDescent="0.25">
      <c r="E830" s="87"/>
      <c r="G830" s="88"/>
      <c r="I830" s="88"/>
      <c r="K830" s="88"/>
    </row>
    <row r="831" spans="5:11" ht="27" customHeight="1" x14ac:dyDescent="0.25">
      <c r="E831" s="87"/>
      <c r="G831" s="88"/>
      <c r="I831" s="88"/>
      <c r="K831" s="88"/>
    </row>
    <row r="832" spans="5:11" ht="27" customHeight="1" x14ac:dyDescent="0.25">
      <c r="E832" s="87"/>
      <c r="G832" s="88"/>
      <c r="I832" s="88"/>
      <c r="K832" s="88"/>
    </row>
    <row r="833" spans="5:11" ht="27" customHeight="1" x14ac:dyDescent="0.25">
      <c r="E833" s="87"/>
      <c r="G833" s="88"/>
      <c r="I833" s="88"/>
      <c r="K833" s="88"/>
    </row>
    <row r="834" spans="5:11" ht="27" customHeight="1" x14ac:dyDescent="0.25">
      <c r="E834" s="87"/>
      <c r="G834" s="88"/>
      <c r="I834" s="88"/>
      <c r="K834" s="88"/>
    </row>
    <row r="835" spans="5:11" ht="27" customHeight="1" x14ac:dyDescent="0.25">
      <c r="E835" s="87"/>
      <c r="G835" s="88"/>
      <c r="I835" s="88"/>
      <c r="K835" s="88"/>
    </row>
    <row r="836" spans="5:11" ht="27" customHeight="1" x14ac:dyDescent="0.25">
      <c r="E836" s="87"/>
      <c r="G836" s="88"/>
      <c r="I836" s="88"/>
      <c r="K836" s="88"/>
    </row>
    <row r="837" spans="5:11" ht="27" customHeight="1" x14ac:dyDescent="0.25">
      <c r="E837" s="87"/>
      <c r="G837" s="88"/>
      <c r="I837" s="88"/>
      <c r="K837" s="88"/>
    </row>
    <row r="838" spans="5:11" ht="27" customHeight="1" x14ac:dyDescent="0.25">
      <c r="E838" s="87"/>
      <c r="G838" s="88"/>
      <c r="I838" s="88"/>
      <c r="K838" s="88"/>
    </row>
    <row r="839" spans="5:11" ht="27" customHeight="1" x14ac:dyDescent="0.25">
      <c r="E839" s="87"/>
      <c r="G839" s="88"/>
      <c r="I839" s="88"/>
      <c r="K839" s="88"/>
    </row>
    <row r="840" spans="5:11" ht="27" customHeight="1" x14ac:dyDescent="0.25">
      <c r="E840" s="87"/>
      <c r="G840" s="88"/>
      <c r="I840" s="88"/>
      <c r="K840" s="88"/>
    </row>
    <row r="841" spans="5:11" ht="27" customHeight="1" x14ac:dyDescent="0.25">
      <c r="E841" s="131"/>
      <c r="G841" s="89"/>
      <c r="I841" s="89"/>
      <c r="K841" s="89"/>
    </row>
    <row r="842" spans="5:11" ht="27" customHeight="1" x14ac:dyDescent="0.25">
      <c r="E842" s="131"/>
      <c r="G842" s="89"/>
      <c r="I842" s="89"/>
      <c r="K842" s="89"/>
    </row>
    <row r="843" spans="5:11" ht="27" customHeight="1" x14ac:dyDescent="0.25">
      <c r="E843" s="131"/>
      <c r="G843" s="89"/>
      <c r="I843" s="89"/>
      <c r="K843" s="89"/>
    </row>
    <row r="844" spans="5:11" ht="27" customHeight="1" x14ac:dyDescent="0.25">
      <c r="E844" s="131"/>
      <c r="G844" s="89"/>
      <c r="I844" s="89"/>
      <c r="K844" s="89"/>
    </row>
    <row r="845" spans="5:11" ht="27" customHeight="1" x14ac:dyDescent="0.25">
      <c r="E845" s="131"/>
      <c r="G845" s="89"/>
      <c r="I845" s="89"/>
      <c r="K845" s="89"/>
    </row>
    <row r="846" spans="5:11" ht="27" customHeight="1" x14ac:dyDescent="0.25">
      <c r="E846" s="131"/>
      <c r="G846" s="89"/>
      <c r="I846" s="89"/>
      <c r="K846" s="89"/>
    </row>
    <row r="847" spans="5:11" ht="27" customHeight="1" x14ac:dyDescent="0.25">
      <c r="E847" s="131"/>
      <c r="G847" s="89"/>
      <c r="I847" s="89"/>
      <c r="K847" s="89"/>
    </row>
    <row r="848" spans="5:11" ht="27" customHeight="1" x14ac:dyDescent="0.25">
      <c r="E848" s="131"/>
      <c r="G848" s="89"/>
      <c r="I848" s="89"/>
      <c r="K848" s="89"/>
    </row>
    <row r="849" spans="5:11" ht="27" customHeight="1" x14ac:dyDescent="0.25">
      <c r="E849" s="131"/>
      <c r="G849" s="89"/>
      <c r="I849" s="89"/>
      <c r="K849" s="89"/>
    </row>
    <row r="850" spans="5:11" ht="27" customHeight="1" x14ac:dyDescent="0.25">
      <c r="E850" s="131"/>
      <c r="G850" s="89"/>
      <c r="I850" s="89"/>
      <c r="K850" s="89"/>
    </row>
    <row r="851" spans="5:11" ht="27" customHeight="1" x14ac:dyDescent="0.25">
      <c r="E851" s="131"/>
      <c r="G851" s="88"/>
      <c r="I851" s="88"/>
      <c r="K851" s="88"/>
    </row>
    <row r="852" spans="5:11" ht="27" customHeight="1" x14ac:dyDescent="0.25">
      <c r="E852" s="131"/>
    </row>
    <row r="853" spans="5:11" ht="27" customHeight="1" x14ac:dyDescent="0.25">
      <c r="E853" s="131"/>
      <c r="G853" s="88"/>
      <c r="I853" s="88"/>
      <c r="K853" s="88"/>
    </row>
    <row r="854" spans="5:11" ht="27" customHeight="1" x14ac:dyDescent="0.25">
      <c r="E854" s="131"/>
      <c r="G854" s="88"/>
      <c r="I854" s="88"/>
      <c r="K854" s="88"/>
    </row>
    <row r="855" spans="5:11" ht="27" customHeight="1" x14ac:dyDescent="0.25">
      <c r="E855" s="131"/>
      <c r="G855" s="88"/>
      <c r="I855" s="88"/>
      <c r="K855" s="88"/>
    </row>
    <row r="856" spans="5:11" ht="27" customHeight="1" x14ac:dyDescent="0.25">
      <c r="E856" s="131"/>
      <c r="G856" s="88"/>
      <c r="I856" s="88"/>
      <c r="K856" s="88"/>
    </row>
    <row r="857" spans="5:11" ht="27" customHeight="1" x14ac:dyDescent="0.25">
      <c r="E857" s="131"/>
      <c r="G857" s="88"/>
      <c r="I857" s="88"/>
      <c r="K857" s="88"/>
    </row>
    <row r="858" spans="5:11" ht="27" customHeight="1" x14ac:dyDescent="0.25">
      <c r="E858" s="131"/>
      <c r="G858" s="89"/>
      <c r="I858" s="89"/>
      <c r="K858" s="89"/>
    </row>
    <row r="859" spans="5:11" ht="27" customHeight="1" x14ac:dyDescent="0.25">
      <c r="E859" s="131"/>
      <c r="G859" s="89"/>
      <c r="I859" s="89"/>
      <c r="K859" s="89"/>
    </row>
    <row r="860" spans="5:11" ht="27" customHeight="1" x14ac:dyDescent="0.25">
      <c r="E860" s="131"/>
      <c r="G860" s="89"/>
      <c r="I860" s="89"/>
      <c r="K860" s="89"/>
    </row>
    <row r="861" spans="5:11" ht="27" customHeight="1" x14ac:dyDescent="0.25">
      <c r="E861" s="131"/>
      <c r="G861" s="89"/>
      <c r="I861" s="89"/>
      <c r="K861" s="89"/>
    </row>
    <row r="862" spans="5:11" ht="27" customHeight="1" x14ac:dyDescent="0.25">
      <c r="E862" s="131"/>
      <c r="G862" s="89"/>
      <c r="I862" s="89"/>
      <c r="K862" s="89"/>
    </row>
    <row r="863" spans="5:11" ht="27" customHeight="1" x14ac:dyDescent="0.25">
      <c r="E863" s="131"/>
      <c r="G863" s="89"/>
      <c r="I863" s="89"/>
      <c r="K863" s="89"/>
    </row>
    <row r="864" spans="5:11" ht="27" customHeight="1" x14ac:dyDescent="0.25">
      <c r="E864" s="131"/>
      <c r="G864" s="89"/>
      <c r="I864" s="89"/>
      <c r="K864" s="89"/>
    </row>
    <row r="865" spans="5:11" ht="27" customHeight="1" x14ac:dyDescent="0.25">
      <c r="E865" s="131"/>
      <c r="G865" s="89"/>
      <c r="I865" s="89"/>
      <c r="K865" s="89"/>
    </row>
    <row r="866" spans="5:11" ht="27" customHeight="1" x14ac:dyDescent="0.25">
      <c r="E866" s="131"/>
      <c r="G866" s="89"/>
      <c r="I866" s="89"/>
      <c r="K866" s="89"/>
    </row>
    <row r="867" spans="5:11" ht="27" customHeight="1" x14ac:dyDescent="0.25">
      <c r="E867" s="131"/>
      <c r="G867" s="89"/>
      <c r="I867" s="89"/>
      <c r="K867" s="89"/>
    </row>
    <row r="868" spans="5:11" ht="27" customHeight="1" x14ac:dyDescent="0.25">
      <c r="E868" s="87"/>
      <c r="G868" s="88"/>
      <c r="I868" s="88"/>
      <c r="K868" s="88"/>
    </row>
    <row r="869" spans="5:11" ht="27" customHeight="1" x14ac:dyDescent="0.25">
      <c r="E869" s="131"/>
      <c r="G869" s="89"/>
      <c r="I869" s="89"/>
      <c r="K869" s="89"/>
    </row>
    <row r="870" spans="5:11" ht="27" customHeight="1" x14ac:dyDescent="0.25">
      <c r="E870" s="131"/>
      <c r="G870" s="89"/>
      <c r="I870" s="89"/>
      <c r="K870" s="89"/>
    </row>
    <row r="871" spans="5:11" ht="27" customHeight="1" x14ac:dyDescent="0.25">
      <c r="E871" s="131"/>
      <c r="G871" s="89"/>
      <c r="I871" s="89"/>
      <c r="K871" s="89"/>
    </row>
    <row r="872" spans="5:11" ht="27" customHeight="1" x14ac:dyDescent="0.25">
      <c r="E872" s="131"/>
      <c r="G872" s="89"/>
      <c r="I872" s="89"/>
      <c r="K872" s="89"/>
    </row>
    <row r="873" spans="5:11" ht="27" customHeight="1" x14ac:dyDescent="0.25">
      <c r="E873" s="131"/>
      <c r="G873" s="89"/>
      <c r="I873" s="89"/>
      <c r="K873" s="89"/>
    </row>
    <row r="874" spans="5:11" ht="27" customHeight="1" x14ac:dyDescent="0.25">
      <c r="E874" s="131"/>
      <c r="G874" s="89"/>
      <c r="I874" s="89"/>
      <c r="K874" s="89"/>
    </row>
    <row r="875" spans="5:11" ht="27" customHeight="1" x14ac:dyDescent="0.25">
      <c r="E875" s="131"/>
      <c r="G875" s="89"/>
      <c r="I875" s="89"/>
      <c r="K875" s="89"/>
    </row>
    <row r="876" spans="5:11" ht="27" customHeight="1" x14ac:dyDescent="0.25">
      <c r="E876" s="131"/>
      <c r="G876" s="89"/>
      <c r="I876" s="89"/>
      <c r="K876" s="89"/>
    </row>
    <row r="877" spans="5:11" ht="27" customHeight="1" x14ac:dyDescent="0.25">
      <c r="E877" s="131"/>
      <c r="G877" s="89"/>
      <c r="I877" s="89"/>
      <c r="K877" s="89"/>
    </row>
    <row r="878" spans="5:11" ht="27" customHeight="1" x14ac:dyDescent="0.25">
      <c r="E878" s="87"/>
      <c r="G878" s="88"/>
      <c r="I878" s="88"/>
      <c r="K878" s="88"/>
    </row>
    <row r="879" spans="5:11" ht="27" customHeight="1" x14ac:dyDescent="0.25">
      <c r="E879" s="131"/>
      <c r="G879" s="89"/>
      <c r="I879" s="89"/>
      <c r="K879" s="89"/>
    </row>
    <row r="880" spans="5:11" ht="27" customHeight="1" x14ac:dyDescent="0.25">
      <c r="E880" s="87"/>
      <c r="G880" s="88"/>
      <c r="I880" s="88"/>
      <c r="K880" s="88"/>
    </row>
    <row r="881" spans="5:11" ht="27" customHeight="1" x14ac:dyDescent="0.25">
      <c r="E881" s="131"/>
      <c r="G881" s="89"/>
      <c r="I881" s="89"/>
      <c r="K881" s="89"/>
    </row>
    <row r="882" spans="5:11" ht="27" customHeight="1" x14ac:dyDescent="0.25">
      <c r="E882" s="131"/>
      <c r="G882" s="89"/>
      <c r="I882" s="89"/>
      <c r="K882" s="89"/>
    </row>
    <row r="883" spans="5:11" ht="27" customHeight="1" x14ac:dyDescent="0.25">
      <c r="E883" s="131"/>
      <c r="G883" s="89"/>
      <c r="I883" s="89"/>
      <c r="K883" s="89"/>
    </row>
    <row r="884" spans="5:11" ht="27" customHeight="1" x14ac:dyDescent="0.25">
      <c r="E884" s="131"/>
      <c r="G884" s="89"/>
      <c r="I884" s="89"/>
      <c r="K884" s="89"/>
    </row>
    <row r="885" spans="5:11" ht="27" customHeight="1" x14ac:dyDescent="0.25">
      <c r="E885" s="131"/>
      <c r="G885" s="89"/>
      <c r="I885" s="89"/>
      <c r="K885" s="89"/>
    </row>
    <row r="886" spans="5:11" ht="27" customHeight="1" x14ac:dyDescent="0.25">
      <c r="E886" s="131"/>
      <c r="G886" s="89"/>
      <c r="I886" s="89"/>
      <c r="K886" s="89"/>
    </row>
    <row r="887" spans="5:11" ht="27" customHeight="1" x14ac:dyDescent="0.25">
      <c r="E887" s="131"/>
      <c r="G887" s="89"/>
      <c r="I887" s="89"/>
      <c r="K887" s="89"/>
    </row>
    <row r="888" spans="5:11" ht="27" customHeight="1" x14ac:dyDescent="0.25">
      <c r="E888" s="131"/>
      <c r="G888" s="89"/>
      <c r="I888" s="89"/>
      <c r="K888" s="89"/>
    </row>
    <row r="889" spans="5:11" ht="27" customHeight="1" x14ac:dyDescent="0.25">
      <c r="E889" s="131"/>
      <c r="G889" s="89"/>
      <c r="I889" s="89"/>
      <c r="K889" s="89"/>
    </row>
    <row r="890" spans="5:11" ht="27" customHeight="1" x14ac:dyDescent="0.25">
      <c r="E890" s="131"/>
      <c r="G890" s="89"/>
      <c r="I890" s="89"/>
      <c r="K890" s="89"/>
    </row>
    <row r="891" spans="5:11" ht="27" customHeight="1" x14ac:dyDescent="0.25">
      <c r="E891" s="131"/>
      <c r="G891" s="89"/>
      <c r="I891" s="89"/>
      <c r="K891" s="89"/>
    </row>
    <row r="892" spans="5:11" ht="27" customHeight="1" x14ac:dyDescent="0.25">
      <c r="E892" s="131"/>
      <c r="G892" s="89"/>
      <c r="I892" s="89"/>
      <c r="K892" s="89"/>
    </row>
    <row r="893" spans="5:11" ht="27" customHeight="1" x14ac:dyDescent="0.25">
      <c r="E893" s="131"/>
      <c r="G893" s="89"/>
      <c r="I893" s="89"/>
      <c r="K893" s="89"/>
    </row>
    <row r="894" spans="5:11" ht="27" customHeight="1" x14ac:dyDescent="0.25">
      <c r="E894" s="131"/>
      <c r="G894" s="89"/>
      <c r="I894" s="89"/>
      <c r="K894" s="89"/>
    </row>
    <row r="895" spans="5:11" ht="27" customHeight="1" x14ac:dyDescent="0.25">
      <c r="E895" s="131"/>
      <c r="G895" s="89"/>
      <c r="I895" s="89"/>
      <c r="K895" s="89"/>
    </row>
    <row r="896" spans="5:11" ht="27" customHeight="1" x14ac:dyDescent="0.25">
      <c r="E896" s="131"/>
      <c r="G896" s="89"/>
      <c r="I896" s="89"/>
      <c r="K896" s="89"/>
    </row>
    <row r="897" spans="5:11" ht="27" customHeight="1" x14ac:dyDescent="0.25">
      <c r="E897" s="131"/>
      <c r="G897" s="89"/>
      <c r="I897" s="89"/>
      <c r="K897" s="89"/>
    </row>
    <row r="898" spans="5:11" ht="27" customHeight="1" x14ac:dyDescent="0.25">
      <c r="E898" s="131"/>
      <c r="G898" s="89"/>
      <c r="I898" s="89"/>
      <c r="K898" s="89"/>
    </row>
    <row r="899" spans="5:11" ht="27" customHeight="1" x14ac:dyDescent="0.25">
      <c r="E899" s="87"/>
      <c r="G899" s="88"/>
      <c r="I899" s="88"/>
      <c r="K899" s="88"/>
    </row>
    <row r="900" spans="5:11" ht="27" customHeight="1" x14ac:dyDescent="0.25">
      <c r="E900" s="87"/>
      <c r="G900" s="88"/>
      <c r="I900" s="88"/>
      <c r="K900" s="88"/>
    </row>
    <row r="901" spans="5:11" ht="27" customHeight="1" x14ac:dyDescent="0.25">
      <c r="E901" s="87"/>
      <c r="G901" s="88"/>
      <c r="I901" s="88"/>
      <c r="K901" s="88"/>
    </row>
    <row r="902" spans="5:11" ht="27" customHeight="1" x14ac:dyDescent="0.25">
      <c r="E902" s="87"/>
      <c r="G902" s="88"/>
      <c r="I902" s="88"/>
      <c r="K902" s="88"/>
    </row>
    <row r="903" spans="5:11" ht="27" customHeight="1" x14ac:dyDescent="0.25">
      <c r="E903" s="131"/>
      <c r="G903" s="89"/>
      <c r="I903" s="89"/>
      <c r="K903" s="89"/>
    </row>
    <row r="904" spans="5:11" ht="27" customHeight="1" x14ac:dyDescent="0.25">
      <c r="E904" s="131"/>
      <c r="G904" s="89"/>
      <c r="I904" s="89"/>
      <c r="K904" s="89"/>
    </row>
    <row r="905" spans="5:11" ht="27" customHeight="1" x14ac:dyDescent="0.25">
      <c r="E905" s="131"/>
      <c r="G905" s="89"/>
      <c r="I905" s="89"/>
      <c r="K905" s="89"/>
    </row>
    <row r="906" spans="5:11" ht="27" customHeight="1" x14ac:dyDescent="0.25">
      <c r="E906" s="131"/>
      <c r="G906" s="88"/>
      <c r="I906" s="88"/>
      <c r="K906" s="88"/>
    </row>
    <row r="907" spans="5:11" ht="27" customHeight="1" x14ac:dyDescent="0.25">
      <c r="E907" s="131"/>
      <c r="G907" s="89"/>
      <c r="I907" s="89"/>
      <c r="K907" s="89"/>
    </row>
    <row r="908" spans="5:11" ht="27" customHeight="1" x14ac:dyDescent="0.25">
      <c r="E908" s="131"/>
      <c r="G908" s="88"/>
      <c r="I908" s="88"/>
      <c r="K908" s="88"/>
    </row>
    <row r="909" spans="5:11" ht="27" customHeight="1" x14ac:dyDescent="0.25">
      <c r="E909" s="87"/>
      <c r="G909" s="88"/>
      <c r="I909" s="88"/>
      <c r="K909" s="88"/>
    </row>
    <row r="910" spans="5:11" ht="27" customHeight="1" x14ac:dyDescent="0.25">
      <c r="E910" s="131"/>
    </row>
    <row r="911" spans="5:11" ht="27" customHeight="1" x14ac:dyDescent="0.25">
      <c r="E911" s="131"/>
    </row>
    <row r="912" spans="5:11" ht="27" customHeight="1" x14ac:dyDescent="0.25">
      <c r="E912" s="131"/>
      <c r="G912" s="89"/>
      <c r="I912" s="89"/>
      <c r="K912" s="89"/>
    </row>
    <row r="913" spans="5:11" ht="27" customHeight="1" x14ac:dyDescent="0.25">
      <c r="E913" s="131"/>
      <c r="G913" s="89"/>
      <c r="I913" s="89"/>
      <c r="K913" s="89"/>
    </row>
    <row r="914" spans="5:11" ht="27" customHeight="1" x14ac:dyDescent="0.25">
      <c r="E914" s="131"/>
      <c r="G914" s="89"/>
      <c r="I914" s="89"/>
      <c r="K914" s="89"/>
    </row>
    <row r="915" spans="5:11" ht="27" customHeight="1" x14ac:dyDescent="0.25">
      <c r="E915" s="87"/>
      <c r="G915" s="88"/>
      <c r="I915" s="88"/>
      <c r="K915" s="88"/>
    </row>
    <row r="916" spans="5:11" ht="27" customHeight="1" x14ac:dyDescent="0.25">
      <c r="E916" s="87"/>
      <c r="G916" s="88"/>
      <c r="I916" s="88"/>
      <c r="K916" s="88"/>
    </row>
    <row r="917" spans="5:11" ht="27" customHeight="1" x14ac:dyDescent="0.25">
      <c r="E917" s="87"/>
      <c r="G917" s="88"/>
      <c r="I917" s="88"/>
      <c r="K917" s="88"/>
    </row>
    <row r="918" spans="5:11" ht="27" customHeight="1" x14ac:dyDescent="0.25">
      <c r="E918" s="87"/>
      <c r="G918" s="88"/>
      <c r="I918" s="88"/>
      <c r="K918" s="88"/>
    </row>
    <row r="919" spans="5:11" ht="27" customHeight="1" x14ac:dyDescent="0.25">
      <c r="E919" s="131"/>
      <c r="G919" s="89"/>
      <c r="I919" s="89"/>
      <c r="K919" s="89"/>
    </row>
    <row r="920" spans="5:11" ht="27" customHeight="1" x14ac:dyDescent="0.25">
      <c r="E920" s="131"/>
      <c r="G920" s="89"/>
      <c r="I920" s="89"/>
      <c r="K920" s="89"/>
    </row>
    <row r="921" spans="5:11" ht="27" customHeight="1" x14ac:dyDescent="0.25">
      <c r="E921" s="131"/>
      <c r="G921" s="89"/>
      <c r="I921" s="89"/>
      <c r="K921" s="89"/>
    </row>
    <row r="922" spans="5:11" ht="27" customHeight="1" x14ac:dyDescent="0.25">
      <c r="E922" s="131"/>
      <c r="G922" s="89"/>
      <c r="I922" s="89"/>
      <c r="K922" s="89"/>
    </row>
    <row r="923" spans="5:11" ht="27" customHeight="1" x14ac:dyDescent="0.25">
      <c r="E923" s="131"/>
      <c r="G923" s="89"/>
      <c r="I923" s="89"/>
      <c r="K923" s="89"/>
    </row>
    <row r="924" spans="5:11" ht="27" customHeight="1" x14ac:dyDescent="0.25">
      <c r="E924" s="146"/>
      <c r="G924" s="88"/>
      <c r="I924" s="88"/>
      <c r="K924" s="88"/>
    </row>
    <row r="925" spans="5:11" ht="27" customHeight="1" x14ac:dyDescent="0.25">
      <c r="E925" s="87"/>
      <c r="G925" s="88"/>
      <c r="I925" s="88"/>
      <c r="K925" s="88"/>
    </row>
    <row r="926" spans="5:11" ht="27" customHeight="1" x14ac:dyDescent="0.25">
      <c r="E926" s="87"/>
      <c r="G926" s="88"/>
      <c r="I926" s="88"/>
      <c r="K926" s="88"/>
    </row>
    <row r="927" spans="5:11" ht="27" customHeight="1" x14ac:dyDescent="0.25">
      <c r="E927" s="87"/>
      <c r="G927" s="88"/>
      <c r="I927" s="88"/>
      <c r="K927" s="88"/>
    </row>
    <row r="928" spans="5:11" ht="27" customHeight="1" x14ac:dyDescent="0.25">
      <c r="E928" s="87"/>
      <c r="G928" s="88"/>
      <c r="I928" s="88"/>
      <c r="K928" s="88"/>
    </row>
    <row r="929" spans="5:11" ht="27" customHeight="1" x14ac:dyDescent="0.25">
      <c r="E929" s="131"/>
      <c r="G929" s="88"/>
      <c r="I929" s="88"/>
      <c r="K929" s="88"/>
    </row>
    <row r="930" spans="5:11" ht="27" customHeight="1" x14ac:dyDescent="0.25">
      <c r="E930" s="87"/>
      <c r="G930" s="88"/>
      <c r="I930" s="88"/>
      <c r="K930" s="88"/>
    </row>
    <row r="931" spans="5:11" ht="27" customHeight="1" x14ac:dyDescent="0.25">
      <c r="E931" s="146"/>
      <c r="G931" s="88"/>
      <c r="I931" s="88"/>
      <c r="K931" s="88"/>
    </row>
    <row r="932" spans="5:11" ht="27" customHeight="1" x14ac:dyDescent="0.25">
      <c r="E932" s="87"/>
      <c r="G932" s="88"/>
      <c r="I932" s="88"/>
      <c r="K932" s="88"/>
    </row>
    <row r="933" spans="5:11" ht="27" customHeight="1" x14ac:dyDescent="0.25">
      <c r="E933" s="87"/>
      <c r="G933" s="88"/>
      <c r="I933" s="88"/>
      <c r="K933" s="88"/>
    </row>
    <row r="934" spans="5:11" ht="27" customHeight="1" x14ac:dyDescent="0.25">
      <c r="E934" s="87"/>
      <c r="G934" s="88"/>
      <c r="I934" s="88"/>
      <c r="K934" s="88"/>
    </row>
    <row r="935" spans="5:11" ht="27" customHeight="1" x14ac:dyDescent="0.25">
      <c r="E935" s="87"/>
      <c r="G935" s="88"/>
      <c r="I935" s="88"/>
      <c r="K935" s="88"/>
    </row>
    <row r="936" spans="5:11" ht="27" customHeight="1" x14ac:dyDescent="0.25">
      <c r="E936" s="87"/>
      <c r="G936" s="88"/>
      <c r="I936" s="88"/>
      <c r="K936" s="88"/>
    </row>
    <row r="937" spans="5:11" ht="27" customHeight="1" x14ac:dyDescent="0.25">
      <c r="E937" s="87"/>
      <c r="G937" s="88"/>
      <c r="I937" s="88"/>
      <c r="K937" s="88"/>
    </row>
    <row r="938" spans="5:11" ht="27" customHeight="1" x14ac:dyDescent="0.25">
      <c r="E938" s="87"/>
      <c r="G938" s="88"/>
      <c r="I938" s="88"/>
      <c r="K938" s="88"/>
    </row>
    <row r="939" spans="5:11" ht="27" customHeight="1" x14ac:dyDescent="0.25">
      <c r="E939" s="87"/>
      <c r="G939" s="88"/>
      <c r="I939" s="88"/>
      <c r="K939" s="88"/>
    </row>
    <row r="940" spans="5:11" ht="27" customHeight="1" x14ac:dyDescent="0.25">
      <c r="E940" s="87"/>
      <c r="G940" s="88"/>
      <c r="I940" s="88"/>
      <c r="K940" s="88"/>
    </row>
    <row r="941" spans="5:11" ht="27" customHeight="1" x14ac:dyDescent="0.25">
      <c r="E941" s="87"/>
      <c r="G941" s="88"/>
      <c r="I941" s="88"/>
      <c r="K941" s="88"/>
    </row>
    <row r="942" spans="5:11" ht="27" customHeight="1" x14ac:dyDescent="0.25">
      <c r="E942" s="87"/>
      <c r="G942" s="88"/>
      <c r="I942" s="88"/>
      <c r="K942" s="88"/>
    </row>
    <row r="943" spans="5:11" ht="27" customHeight="1" x14ac:dyDescent="0.25">
      <c r="E943" s="131"/>
      <c r="G943" s="89"/>
      <c r="I943" s="89"/>
      <c r="K943" s="89"/>
    </row>
    <row r="944" spans="5:11" ht="27" customHeight="1" x14ac:dyDescent="0.25">
      <c r="E944" s="131"/>
      <c r="G944" s="89"/>
      <c r="I944" s="89"/>
      <c r="K944" s="89"/>
    </row>
    <row r="945" spans="5:11" ht="27" customHeight="1" x14ac:dyDescent="0.25">
      <c r="E945" s="131"/>
      <c r="G945" s="89"/>
      <c r="I945" s="89"/>
      <c r="K945" s="89"/>
    </row>
    <row r="946" spans="5:11" ht="27" customHeight="1" x14ac:dyDescent="0.25">
      <c r="E946" s="87"/>
      <c r="G946" s="88"/>
      <c r="I946" s="88"/>
      <c r="K946" s="88"/>
    </row>
    <row r="947" spans="5:11" ht="27" customHeight="1" x14ac:dyDescent="0.25">
      <c r="E947" s="131"/>
      <c r="G947" s="89"/>
      <c r="I947" s="89"/>
      <c r="K947" s="89"/>
    </row>
    <row r="948" spans="5:11" ht="27" customHeight="1" x14ac:dyDescent="0.25">
      <c r="E948" s="87"/>
      <c r="G948" s="88"/>
      <c r="I948" s="88"/>
      <c r="K948" s="88"/>
    </row>
    <row r="949" spans="5:11" ht="27" customHeight="1" x14ac:dyDescent="0.25">
      <c r="E949" s="131"/>
      <c r="G949" s="88"/>
      <c r="I949" s="88"/>
      <c r="K949" s="88"/>
    </row>
    <row r="950" spans="5:11" ht="27" customHeight="1" x14ac:dyDescent="0.25">
      <c r="E950" s="131"/>
      <c r="G950" s="88"/>
      <c r="I950" s="88"/>
      <c r="K950" s="88"/>
    </row>
    <row r="951" spans="5:11" ht="27" customHeight="1" x14ac:dyDescent="0.25">
      <c r="E951" s="87"/>
      <c r="G951" s="88"/>
      <c r="I951" s="88"/>
      <c r="K951" s="88"/>
    </row>
    <row r="952" spans="5:11" ht="27" customHeight="1" x14ac:dyDescent="0.25">
      <c r="E952" s="131"/>
      <c r="G952" s="88"/>
      <c r="I952" s="88"/>
      <c r="K952" s="88"/>
    </row>
    <row r="953" spans="5:11" ht="27" customHeight="1" x14ac:dyDescent="0.25">
      <c r="E953" s="87"/>
      <c r="G953" s="88"/>
      <c r="I953" s="88"/>
      <c r="K953" s="88"/>
    </row>
    <row r="954" spans="5:11" ht="27" customHeight="1" x14ac:dyDescent="0.25">
      <c r="E954" s="87"/>
      <c r="G954" s="88"/>
      <c r="I954" s="88"/>
      <c r="K954" s="88"/>
    </row>
    <row r="955" spans="5:11" ht="27" customHeight="1" x14ac:dyDescent="0.25">
      <c r="E955" s="87"/>
      <c r="G955" s="88"/>
      <c r="I955" s="88"/>
      <c r="K955" s="88"/>
    </row>
    <row r="956" spans="5:11" ht="27" customHeight="1" x14ac:dyDescent="0.25">
      <c r="E956" s="87"/>
      <c r="G956" s="88"/>
      <c r="I956" s="88"/>
      <c r="K956" s="88"/>
    </row>
    <row r="957" spans="5:11" ht="27" customHeight="1" x14ac:dyDescent="0.25">
      <c r="E957" s="87"/>
      <c r="G957" s="88"/>
      <c r="I957" s="88"/>
      <c r="K957" s="88"/>
    </row>
    <row r="958" spans="5:11" ht="27" customHeight="1" x14ac:dyDescent="0.25">
      <c r="E958" s="87"/>
      <c r="G958" s="88"/>
      <c r="I958" s="88"/>
      <c r="K958" s="88"/>
    </row>
    <row r="959" spans="5:11" ht="27" customHeight="1" x14ac:dyDescent="0.25">
      <c r="E959" s="87"/>
      <c r="G959" s="88"/>
      <c r="I959" s="88"/>
      <c r="K959" s="88"/>
    </row>
    <row r="960" spans="5:11" ht="27" customHeight="1" x14ac:dyDescent="0.25">
      <c r="E960" s="87"/>
      <c r="G960" s="88"/>
      <c r="I960" s="88"/>
      <c r="K960" s="88"/>
    </row>
    <row r="961" spans="5:11" ht="27" customHeight="1" x14ac:dyDescent="0.25">
      <c r="E961" s="87"/>
      <c r="G961" s="88"/>
      <c r="I961" s="88"/>
      <c r="K961" s="88"/>
    </row>
    <row r="962" spans="5:11" ht="27" customHeight="1" x14ac:dyDescent="0.25">
      <c r="E962" s="87"/>
      <c r="G962" s="88"/>
      <c r="I962" s="88"/>
      <c r="K962" s="88"/>
    </row>
    <row r="963" spans="5:11" ht="27" customHeight="1" x14ac:dyDescent="0.25">
      <c r="E963" s="87"/>
      <c r="G963" s="88"/>
      <c r="I963" s="88"/>
      <c r="K963" s="88"/>
    </row>
    <row r="964" spans="5:11" ht="27" customHeight="1" x14ac:dyDescent="0.25">
      <c r="E964" s="87"/>
      <c r="G964" s="88"/>
      <c r="I964" s="88"/>
      <c r="K964" s="88"/>
    </row>
    <row r="965" spans="5:11" ht="27" customHeight="1" x14ac:dyDescent="0.25">
      <c r="E965" s="87"/>
      <c r="G965" s="88"/>
      <c r="I965" s="88"/>
      <c r="K965" s="88"/>
    </row>
    <row r="966" spans="5:11" ht="27" customHeight="1" x14ac:dyDescent="0.25">
      <c r="E966" s="87"/>
      <c r="G966" s="88"/>
      <c r="I966" s="88"/>
      <c r="K966" s="88"/>
    </row>
    <row r="967" spans="5:11" ht="27" customHeight="1" x14ac:dyDescent="0.25">
      <c r="E967" s="87"/>
      <c r="G967" s="88"/>
      <c r="I967" s="88"/>
      <c r="K967" s="88"/>
    </row>
    <row r="968" spans="5:11" ht="27" customHeight="1" x14ac:dyDescent="0.25">
      <c r="E968" s="87"/>
      <c r="G968" s="88"/>
      <c r="I968" s="88"/>
      <c r="K968" s="88"/>
    </row>
    <row r="969" spans="5:11" ht="27" customHeight="1" x14ac:dyDescent="0.25">
      <c r="E969" s="87"/>
      <c r="G969" s="88"/>
      <c r="I969" s="88"/>
      <c r="K969" s="88"/>
    </row>
    <row r="970" spans="5:11" ht="27" customHeight="1" x14ac:dyDescent="0.25">
      <c r="E970" s="87"/>
      <c r="G970" s="88"/>
      <c r="I970" s="88"/>
      <c r="K970" s="88"/>
    </row>
    <row r="971" spans="5:11" ht="27" customHeight="1" x14ac:dyDescent="0.25">
      <c r="E971" s="87"/>
      <c r="G971" s="88"/>
      <c r="I971" s="88"/>
      <c r="K971" s="88"/>
    </row>
    <row r="972" spans="5:11" ht="27" customHeight="1" x14ac:dyDescent="0.25">
      <c r="E972" s="87"/>
      <c r="G972" s="88"/>
      <c r="I972" s="88"/>
      <c r="K972" s="88"/>
    </row>
    <row r="973" spans="5:11" ht="27" customHeight="1" x14ac:dyDescent="0.25">
      <c r="E973" s="87"/>
      <c r="G973" s="88"/>
      <c r="I973" s="88"/>
      <c r="K973" s="88"/>
    </row>
    <row r="974" spans="5:11" ht="27" customHeight="1" x14ac:dyDescent="0.25">
      <c r="E974" s="87"/>
      <c r="G974" s="88"/>
      <c r="I974" s="88"/>
      <c r="K974" s="88"/>
    </row>
    <row r="975" spans="5:11" ht="27" customHeight="1" x14ac:dyDescent="0.25">
      <c r="E975" s="87"/>
      <c r="G975" s="88"/>
      <c r="I975" s="88"/>
      <c r="K975" s="88"/>
    </row>
    <row r="976" spans="5:11" ht="27" customHeight="1" x14ac:dyDescent="0.25">
      <c r="E976" s="87"/>
      <c r="G976" s="88"/>
      <c r="I976" s="88"/>
      <c r="K976" s="88"/>
    </row>
    <row r="977" spans="5:11" ht="27" customHeight="1" x14ac:dyDescent="0.25">
      <c r="E977" s="87"/>
      <c r="G977" s="88"/>
      <c r="I977" s="88"/>
      <c r="K977" s="88"/>
    </row>
    <row r="978" spans="5:11" ht="27" customHeight="1" x14ac:dyDescent="0.25">
      <c r="E978" s="87"/>
      <c r="G978" s="88"/>
      <c r="I978" s="88"/>
      <c r="K978" s="88"/>
    </row>
    <row r="979" spans="5:11" ht="27" customHeight="1" x14ac:dyDescent="0.25">
      <c r="E979" s="87"/>
      <c r="G979" s="88"/>
      <c r="I979" s="88"/>
      <c r="K979" s="88"/>
    </row>
    <row r="980" spans="5:11" ht="27" customHeight="1" x14ac:dyDescent="0.25">
      <c r="E980" s="87"/>
      <c r="G980" s="88"/>
      <c r="I980" s="88"/>
      <c r="K980" s="88"/>
    </row>
    <row r="981" spans="5:11" ht="27" customHeight="1" x14ac:dyDescent="0.25">
      <c r="E981" s="131"/>
      <c r="G981" s="88"/>
      <c r="I981" s="88"/>
      <c r="K981" s="88"/>
    </row>
    <row r="982" spans="5:11" ht="27" customHeight="1" x14ac:dyDescent="0.25">
      <c r="E982" s="131"/>
      <c r="G982" s="88"/>
      <c r="I982" s="88"/>
      <c r="K982" s="88"/>
    </row>
    <row r="983" spans="5:11" ht="27" customHeight="1" x14ac:dyDescent="0.25">
      <c r="E983" s="131"/>
      <c r="G983" s="88"/>
      <c r="I983" s="88"/>
      <c r="K983" s="88"/>
    </row>
    <row r="984" spans="5:11" ht="27" customHeight="1" x14ac:dyDescent="0.25">
      <c r="E984" s="131"/>
      <c r="G984" s="88"/>
      <c r="I984" s="88"/>
      <c r="K984" s="88"/>
    </row>
    <row r="985" spans="5:11" ht="27" customHeight="1" x14ac:dyDescent="0.25">
      <c r="E985" s="87"/>
      <c r="G985" s="88"/>
      <c r="I985" s="88"/>
      <c r="K985" s="88"/>
    </row>
    <row r="986" spans="5:11" ht="27" customHeight="1" x14ac:dyDescent="0.25">
      <c r="E986" s="87"/>
      <c r="G986" s="88"/>
      <c r="I986" s="88"/>
      <c r="K986" s="88"/>
    </row>
    <row r="987" spans="5:11" ht="27" customHeight="1" x14ac:dyDescent="0.25">
      <c r="E987" s="87"/>
      <c r="G987" s="88"/>
      <c r="I987" s="88"/>
      <c r="K987" s="88"/>
    </row>
    <row r="988" spans="5:11" ht="27" customHeight="1" x14ac:dyDescent="0.25">
      <c r="E988" s="87"/>
      <c r="G988" s="88"/>
      <c r="I988" s="88"/>
      <c r="K988" s="88"/>
    </row>
    <row r="989" spans="5:11" ht="27" customHeight="1" x14ac:dyDescent="0.25">
      <c r="E989" s="87"/>
      <c r="G989" s="88"/>
      <c r="I989" s="88"/>
      <c r="K989" s="88"/>
    </row>
    <row r="990" spans="5:11" ht="27" customHeight="1" x14ac:dyDescent="0.25">
      <c r="E990" s="87"/>
      <c r="G990" s="88"/>
      <c r="I990" s="88"/>
      <c r="K990" s="88"/>
    </row>
    <row r="991" spans="5:11" ht="27" customHeight="1" x14ac:dyDescent="0.25">
      <c r="E991" s="87"/>
      <c r="G991" s="88"/>
      <c r="I991" s="88"/>
      <c r="K991" s="88"/>
    </row>
    <row r="992" spans="5:11" ht="27" customHeight="1" x14ac:dyDescent="0.25">
      <c r="E992" s="87"/>
      <c r="G992" s="88"/>
      <c r="I992" s="88"/>
      <c r="K992" s="88"/>
    </row>
    <row r="993" spans="5:11" ht="27" customHeight="1" x14ac:dyDescent="0.25">
      <c r="E993" s="87"/>
      <c r="G993" s="88"/>
      <c r="I993" s="88"/>
      <c r="K993" s="88"/>
    </row>
    <row r="994" spans="5:11" ht="27" customHeight="1" x14ac:dyDescent="0.25">
      <c r="E994" s="87"/>
      <c r="G994" s="88"/>
      <c r="I994" s="88"/>
      <c r="K994" s="88"/>
    </row>
    <row r="995" spans="5:11" ht="27" customHeight="1" x14ac:dyDescent="0.25">
      <c r="E995" s="87"/>
      <c r="G995" s="88"/>
      <c r="I995" s="88"/>
      <c r="K995" s="88"/>
    </row>
    <row r="996" spans="5:11" ht="27" customHeight="1" x14ac:dyDescent="0.25">
      <c r="E996" s="87"/>
      <c r="G996" s="88"/>
      <c r="I996" s="88"/>
      <c r="K996" s="88"/>
    </row>
    <row r="997" spans="5:11" ht="27" customHeight="1" x14ac:dyDescent="0.25">
      <c r="E997" s="87"/>
      <c r="G997" s="88"/>
      <c r="I997" s="88"/>
      <c r="K997" s="88"/>
    </row>
    <row r="998" spans="5:11" ht="27" customHeight="1" x14ac:dyDescent="0.25">
      <c r="E998" s="87"/>
      <c r="G998" s="88"/>
      <c r="I998" s="88"/>
      <c r="K998" s="88"/>
    </row>
    <row r="999" spans="5:11" ht="27" customHeight="1" x14ac:dyDescent="0.25">
      <c r="E999" s="87"/>
      <c r="G999" s="88"/>
      <c r="I999" s="88"/>
      <c r="K999" s="88"/>
    </row>
    <row r="1000" spans="5:11" ht="27" customHeight="1" x14ac:dyDescent="0.25">
      <c r="E1000" s="87"/>
      <c r="G1000" s="88"/>
      <c r="I1000" s="88"/>
      <c r="K1000" s="88"/>
    </row>
    <row r="1001" spans="5:11" ht="27" customHeight="1" x14ac:dyDescent="0.25">
      <c r="E1001" s="131"/>
      <c r="G1001" s="89"/>
      <c r="I1001" s="89"/>
      <c r="K1001" s="89"/>
    </row>
    <row r="1002" spans="5:11" ht="27" customHeight="1" x14ac:dyDescent="0.25">
      <c r="E1002" s="87"/>
      <c r="G1002" s="88"/>
      <c r="I1002" s="88"/>
      <c r="K1002" s="88"/>
    </row>
    <row r="1003" spans="5:11" ht="27" customHeight="1" x14ac:dyDescent="0.25">
      <c r="E1003" s="87"/>
      <c r="G1003" s="88"/>
      <c r="I1003" s="88"/>
      <c r="K1003" s="88"/>
    </row>
    <row r="1004" spans="5:11" ht="27" customHeight="1" x14ac:dyDescent="0.25">
      <c r="E1004" s="87"/>
      <c r="G1004" s="88"/>
      <c r="I1004" s="88"/>
      <c r="K1004" s="88"/>
    </row>
    <row r="1005" spans="5:11" ht="27" customHeight="1" x14ac:dyDescent="0.25">
      <c r="E1005" s="87"/>
      <c r="G1005" s="88"/>
      <c r="I1005" s="88"/>
      <c r="K1005" s="88"/>
    </row>
    <row r="1006" spans="5:11" ht="27" customHeight="1" x14ac:dyDescent="0.25">
      <c r="E1006" s="87"/>
      <c r="G1006" s="88"/>
      <c r="I1006" s="88"/>
      <c r="K1006" s="88"/>
    </row>
    <row r="1007" spans="5:11" ht="27" customHeight="1" x14ac:dyDescent="0.25">
      <c r="E1007" s="87"/>
      <c r="G1007" s="88"/>
      <c r="I1007" s="88"/>
      <c r="K1007" s="88"/>
    </row>
    <row r="1008" spans="5:11" ht="27" customHeight="1" x14ac:dyDescent="0.25">
      <c r="E1008" s="87"/>
      <c r="G1008" s="88"/>
      <c r="I1008" s="88"/>
      <c r="K1008" s="88"/>
    </row>
    <row r="1009" spans="5:11" ht="27" customHeight="1" x14ac:dyDescent="0.25">
      <c r="E1009" s="87"/>
      <c r="G1009" s="88"/>
      <c r="I1009" s="88"/>
      <c r="K1009" s="88"/>
    </row>
    <row r="1010" spans="5:11" ht="27" customHeight="1" x14ac:dyDescent="0.25">
      <c r="E1010" s="87"/>
      <c r="G1010" s="88"/>
      <c r="I1010" s="88"/>
      <c r="K1010" s="88"/>
    </row>
    <row r="1011" spans="5:11" ht="27" customHeight="1" x14ac:dyDescent="0.25">
      <c r="E1011" s="87"/>
      <c r="G1011" s="88"/>
      <c r="I1011" s="88"/>
      <c r="K1011" s="88"/>
    </row>
    <row r="1012" spans="5:11" ht="27" customHeight="1" x14ac:dyDescent="0.25">
      <c r="E1012" s="87"/>
      <c r="G1012" s="88"/>
      <c r="I1012" s="88"/>
      <c r="K1012" s="88"/>
    </row>
    <row r="1013" spans="5:11" ht="27" customHeight="1" x14ac:dyDescent="0.25">
      <c r="E1013" s="87"/>
      <c r="G1013" s="88"/>
      <c r="I1013" s="88"/>
      <c r="K1013" s="88"/>
    </row>
    <row r="1014" spans="5:11" ht="27" customHeight="1" x14ac:dyDescent="0.25">
      <c r="E1014" s="87"/>
      <c r="G1014" s="88"/>
      <c r="I1014" s="88"/>
      <c r="K1014" s="88"/>
    </row>
    <row r="1015" spans="5:11" ht="27" customHeight="1" x14ac:dyDescent="0.25">
      <c r="E1015" s="87"/>
      <c r="G1015" s="88"/>
      <c r="I1015" s="88"/>
      <c r="K1015" s="88"/>
    </row>
    <row r="1016" spans="5:11" ht="27" customHeight="1" x14ac:dyDescent="0.25">
      <c r="E1016" s="87"/>
      <c r="G1016" s="88"/>
      <c r="I1016" s="88"/>
      <c r="K1016" s="88"/>
    </row>
    <row r="1017" spans="5:11" ht="27" customHeight="1" x14ac:dyDescent="0.25">
      <c r="E1017" s="87"/>
      <c r="G1017" s="88"/>
      <c r="I1017" s="88"/>
      <c r="K1017" s="88"/>
    </row>
    <row r="1018" spans="5:11" ht="27" customHeight="1" x14ac:dyDescent="0.25">
      <c r="E1018" s="87"/>
      <c r="G1018" s="88"/>
      <c r="I1018" s="88"/>
      <c r="K1018" s="88"/>
    </row>
    <row r="1019" spans="5:11" ht="27" customHeight="1" x14ac:dyDescent="0.25">
      <c r="E1019" s="87"/>
      <c r="G1019" s="88"/>
      <c r="I1019" s="88"/>
      <c r="K1019" s="88"/>
    </row>
    <row r="1020" spans="5:11" ht="27" customHeight="1" x14ac:dyDescent="0.25">
      <c r="E1020" s="87"/>
      <c r="G1020" s="88"/>
      <c r="I1020" s="88"/>
      <c r="K1020" s="88"/>
    </row>
    <row r="1021" spans="5:11" ht="27" customHeight="1" x14ac:dyDescent="0.25">
      <c r="E1021" s="87"/>
      <c r="G1021" s="88"/>
      <c r="I1021" s="88"/>
      <c r="K1021" s="88"/>
    </row>
    <row r="1022" spans="5:11" ht="27" customHeight="1" x14ac:dyDescent="0.25">
      <c r="E1022" s="87"/>
      <c r="G1022" s="88"/>
      <c r="I1022" s="88"/>
      <c r="K1022" s="88"/>
    </row>
    <row r="1023" spans="5:11" ht="27" customHeight="1" x14ac:dyDescent="0.25">
      <c r="E1023" s="87"/>
      <c r="G1023" s="88"/>
      <c r="I1023" s="88"/>
      <c r="K1023" s="88"/>
    </row>
    <row r="1024" spans="5:11" ht="27" customHeight="1" x14ac:dyDescent="0.25">
      <c r="E1024" s="87"/>
      <c r="G1024" s="88"/>
      <c r="I1024" s="88"/>
      <c r="K1024" s="88"/>
    </row>
    <row r="1025" spans="5:11" ht="27" customHeight="1" x14ac:dyDescent="0.25">
      <c r="E1025" s="87"/>
      <c r="G1025" s="88"/>
      <c r="I1025" s="88"/>
      <c r="K1025" s="88"/>
    </row>
    <row r="1026" spans="5:11" ht="27" customHeight="1" x14ac:dyDescent="0.25">
      <c r="E1026" s="87"/>
      <c r="G1026" s="88"/>
      <c r="I1026" s="88"/>
      <c r="K1026" s="88"/>
    </row>
    <row r="1027" spans="5:11" ht="27" customHeight="1" x14ac:dyDescent="0.25">
      <c r="E1027" s="87"/>
      <c r="G1027" s="88"/>
      <c r="I1027" s="88"/>
      <c r="K1027" s="88"/>
    </row>
    <row r="1028" spans="5:11" ht="27" customHeight="1" x14ac:dyDescent="0.25">
      <c r="E1028" s="117"/>
      <c r="G1028" s="88"/>
      <c r="I1028" s="88"/>
      <c r="K1028" s="88"/>
    </row>
    <row r="1029" spans="5:11" ht="27" customHeight="1" x14ac:dyDescent="0.25">
      <c r="E1029" s="87"/>
      <c r="G1029" s="88"/>
      <c r="I1029" s="88"/>
      <c r="K1029" s="88"/>
    </row>
    <row r="1030" spans="5:11" ht="27" customHeight="1" x14ac:dyDescent="0.25">
      <c r="E1030" s="87"/>
      <c r="G1030" s="88"/>
      <c r="I1030" s="88"/>
      <c r="K1030" s="88"/>
    </row>
    <row r="1031" spans="5:11" ht="27" customHeight="1" x14ac:dyDescent="0.25">
      <c r="E1031" s="87"/>
      <c r="G1031" s="88"/>
      <c r="I1031" s="88"/>
      <c r="K1031" s="88"/>
    </row>
    <row r="1032" spans="5:11" ht="27" customHeight="1" x14ac:dyDescent="0.25">
      <c r="E1032" s="87"/>
      <c r="G1032" s="88"/>
      <c r="I1032" s="88"/>
      <c r="K1032" s="88"/>
    </row>
    <row r="1033" spans="5:11" ht="27" customHeight="1" x14ac:dyDescent="0.25">
      <c r="E1033" s="87"/>
      <c r="G1033" s="88"/>
      <c r="I1033" s="88"/>
      <c r="K1033" s="88"/>
    </row>
    <row r="1034" spans="5:11" ht="27" customHeight="1" x14ac:dyDescent="0.25">
      <c r="E1034" s="87"/>
      <c r="G1034" s="88"/>
      <c r="I1034" s="88"/>
      <c r="K1034" s="88"/>
    </row>
    <row r="1035" spans="5:11" ht="27" customHeight="1" x14ac:dyDescent="0.25">
      <c r="E1035" s="87"/>
      <c r="G1035" s="88"/>
      <c r="I1035" s="88"/>
      <c r="K1035" s="88"/>
    </row>
    <row r="1036" spans="5:11" ht="27" customHeight="1" x14ac:dyDescent="0.25">
      <c r="E1036" s="87"/>
      <c r="G1036" s="88"/>
      <c r="I1036" s="88"/>
      <c r="K1036" s="88"/>
    </row>
    <row r="1037" spans="5:11" ht="27" customHeight="1" x14ac:dyDescent="0.25">
      <c r="E1037" s="87"/>
      <c r="G1037" s="88"/>
      <c r="I1037" s="88"/>
      <c r="K1037" s="88"/>
    </row>
    <row r="1038" spans="5:11" ht="27" customHeight="1" x14ac:dyDescent="0.25">
      <c r="E1038" s="87"/>
      <c r="G1038" s="88"/>
      <c r="I1038" s="88"/>
      <c r="K1038" s="88"/>
    </row>
    <row r="1039" spans="5:11" ht="27" customHeight="1" x14ac:dyDescent="0.25">
      <c r="E1039" s="87"/>
      <c r="G1039" s="88"/>
      <c r="I1039" s="88"/>
      <c r="K1039" s="88"/>
    </row>
    <row r="1040" spans="5:11" ht="27" customHeight="1" x14ac:dyDescent="0.25">
      <c r="E1040" s="117"/>
      <c r="G1040" s="88"/>
      <c r="I1040" s="88"/>
      <c r="K1040" s="88"/>
    </row>
    <row r="1041" spans="5:11" ht="27" customHeight="1" x14ac:dyDescent="0.25">
      <c r="E1041" s="117"/>
      <c r="G1041" s="88"/>
      <c r="I1041" s="88"/>
      <c r="K1041" s="88"/>
    </row>
    <row r="1042" spans="5:11" ht="27" customHeight="1" x14ac:dyDescent="0.25">
      <c r="E1042" s="87"/>
      <c r="G1042" s="88"/>
      <c r="I1042" s="88"/>
      <c r="K1042" s="88"/>
    </row>
    <row r="1043" spans="5:11" ht="27" customHeight="1" x14ac:dyDescent="0.25">
      <c r="E1043" s="87"/>
      <c r="G1043" s="88"/>
      <c r="I1043" s="88"/>
      <c r="K1043" s="88"/>
    </row>
    <row r="1044" spans="5:11" ht="27" customHeight="1" x14ac:dyDescent="0.25">
      <c r="E1044" s="117"/>
      <c r="G1044" s="88"/>
      <c r="I1044" s="88"/>
      <c r="K1044" s="88"/>
    </row>
    <row r="1045" spans="5:11" ht="27" customHeight="1" x14ac:dyDescent="0.25">
      <c r="E1045" s="117"/>
      <c r="G1045" s="88"/>
      <c r="I1045" s="88"/>
      <c r="K1045" s="88"/>
    </row>
    <row r="1046" spans="5:11" ht="27" customHeight="1" x14ac:dyDescent="0.25">
      <c r="E1046" s="117"/>
      <c r="G1046" s="88"/>
      <c r="I1046" s="88"/>
      <c r="K1046" s="88"/>
    </row>
    <row r="1047" spans="5:11" ht="27" customHeight="1" x14ac:dyDescent="0.25">
      <c r="E1047" s="87"/>
      <c r="G1047" s="88"/>
      <c r="I1047" s="88"/>
      <c r="K1047" s="88"/>
    </row>
    <row r="1048" spans="5:11" ht="27" customHeight="1" x14ac:dyDescent="0.25">
      <c r="E1048" s="117"/>
      <c r="G1048" s="88"/>
      <c r="I1048" s="88"/>
      <c r="K1048" s="88"/>
    </row>
    <row r="1049" spans="5:11" ht="27" customHeight="1" x14ac:dyDescent="0.25">
      <c r="E1049" s="117"/>
      <c r="G1049" s="88"/>
      <c r="I1049" s="88"/>
      <c r="K1049" s="88"/>
    </row>
    <row r="1050" spans="5:11" ht="27" customHeight="1" x14ac:dyDescent="0.25">
      <c r="E1050" s="117"/>
      <c r="G1050" s="88"/>
      <c r="I1050" s="88"/>
      <c r="K1050" s="88"/>
    </row>
    <row r="1051" spans="5:11" ht="27" customHeight="1" x14ac:dyDescent="0.25">
      <c r="E1051" s="117"/>
      <c r="G1051" s="88"/>
      <c r="I1051" s="88"/>
      <c r="K1051" s="88"/>
    </row>
    <row r="1052" spans="5:11" ht="27" customHeight="1" x14ac:dyDescent="0.25">
      <c r="E1052" s="117"/>
      <c r="G1052" s="88"/>
      <c r="I1052" s="88"/>
      <c r="K1052" s="88"/>
    </row>
    <row r="1053" spans="5:11" ht="27" customHeight="1" x14ac:dyDescent="0.25">
      <c r="E1053" s="117"/>
      <c r="G1053" s="88"/>
      <c r="I1053" s="88"/>
      <c r="K1053" s="88"/>
    </row>
    <row r="1054" spans="5:11" ht="27" customHeight="1" x14ac:dyDescent="0.25">
      <c r="E1054" s="117"/>
      <c r="G1054" s="88"/>
      <c r="I1054" s="88"/>
      <c r="K1054" s="88"/>
    </row>
    <row r="1055" spans="5:11" ht="27" customHeight="1" x14ac:dyDescent="0.25">
      <c r="E1055" s="117"/>
      <c r="G1055" s="88"/>
      <c r="I1055" s="88"/>
      <c r="K1055" s="88"/>
    </row>
    <row r="1056" spans="5:11" ht="27" customHeight="1" x14ac:dyDescent="0.25">
      <c r="E1056" s="117"/>
      <c r="G1056" s="88"/>
      <c r="I1056" s="88"/>
      <c r="K1056" s="88"/>
    </row>
    <row r="1057" spans="5:11" ht="27" customHeight="1" x14ac:dyDescent="0.25">
      <c r="E1057" s="117"/>
      <c r="G1057" s="88"/>
      <c r="I1057" s="88"/>
      <c r="K1057" s="88"/>
    </row>
    <row r="1058" spans="5:11" ht="27" customHeight="1" x14ac:dyDescent="0.25">
      <c r="E1058" s="117"/>
      <c r="G1058" s="88"/>
      <c r="I1058" s="88"/>
      <c r="K1058" s="88"/>
    </row>
    <row r="1059" spans="5:11" ht="27" customHeight="1" x14ac:dyDescent="0.25">
      <c r="E1059" s="117"/>
      <c r="G1059" s="88"/>
      <c r="I1059" s="88"/>
      <c r="K1059" s="88"/>
    </row>
    <row r="1060" spans="5:11" ht="27" customHeight="1" x14ac:dyDescent="0.25">
      <c r="E1060" s="117"/>
      <c r="G1060" s="88"/>
      <c r="I1060" s="88"/>
      <c r="K1060" s="88"/>
    </row>
    <row r="1061" spans="5:11" ht="27" customHeight="1" x14ac:dyDescent="0.25">
      <c r="E1061" s="117"/>
      <c r="G1061" s="88"/>
      <c r="I1061" s="88"/>
      <c r="K1061" s="88"/>
    </row>
    <row r="1062" spans="5:11" ht="27" customHeight="1" x14ac:dyDescent="0.25">
      <c r="E1062" s="117"/>
      <c r="G1062" s="88"/>
      <c r="I1062" s="88"/>
      <c r="K1062" s="88"/>
    </row>
    <row r="1063" spans="5:11" ht="27" customHeight="1" x14ac:dyDescent="0.25">
      <c r="E1063" s="117"/>
      <c r="G1063" s="88"/>
      <c r="I1063" s="88"/>
      <c r="K1063" s="88"/>
    </row>
    <row r="1064" spans="5:11" ht="27" customHeight="1" x14ac:dyDescent="0.25">
      <c r="E1064" s="117"/>
      <c r="G1064" s="88"/>
      <c r="I1064" s="88"/>
      <c r="K1064" s="88"/>
    </row>
    <row r="1065" spans="5:11" ht="27" customHeight="1" x14ac:dyDescent="0.25">
      <c r="E1065" s="87"/>
      <c r="G1065" s="88"/>
      <c r="I1065" s="88"/>
      <c r="K1065" s="88"/>
    </row>
    <row r="1066" spans="5:11" ht="27" customHeight="1" x14ac:dyDescent="0.25">
      <c r="E1066" s="117"/>
      <c r="G1066" s="88"/>
      <c r="I1066" s="88"/>
      <c r="K1066" s="88"/>
    </row>
    <row r="1067" spans="5:11" ht="27" customHeight="1" x14ac:dyDescent="0.25">
      <c r="E1067" s="117"/>
      <c r="G1067" s="88"/>
      <c r="I1067" s="88"/>
      <c r="K1067" s="88"/>
    </row>
    <row r="1068" spans="5:11" ht="27" customHeight="1" x14ac:dyDescent="0.25">
      <c r="E1068" s="117"/>
      <c r="G1068" s="88"/>
      <c r="I1068" s="88"/>
      <c r="K1068" s="88"/>
    </row>
    <row r="1069" spans="5:11" ht="27" customHeight="1" x14ac:dyDescent="0.25">
      <c r="E1069" s="87"/>
      <c r="G1069" s="88"/>
      <c r="I1069" s="88"/>
      <c r="K1069" s="88"/>
    </row>
    <row r="1070" spans="5:11" ht="27" customHeight="1" x14ac:dyDescent="0.25">
      <c r="E1070" s="131"/>
      <c r="G1070" s="88"/>
      <c r="I1070" s="88"/>
      <c r="K1070" s="88"/>
    </row>
    <row r="1071" spans="5:11" ht="27" customHeight="1" x14ac:dyDescent="0.25">
      <c r="E1071" s="131"/>
      <c r="G1071" s="88"/>
      <c r="I1071" s="88"/>
      <c r="K1071" s="88"/>
    </row>
    <row r="1072" spans="5:11" ht="27" customHeight="1" x14ac:dyDescent="0.25">
      <c r="E1072" s="131"/>
      <c r="G1072" s="88"/>
      <c r="I1072" s="88"/>
      <c r="K1072" s="88"/>
    </row>
    <row r="1073" spans="5:11" ht="27" customHeight="1" x14ac:dyDescent="0.25">
      <c r="E1073" s="117"/>
      <c r="G1073" s="89"/>
      <c r="I1073" s="89"/>
      <c r="K1073" s="89"/>
    </row>
    <row r="1074" spans="5:11" ht="27" customHeight="1" x14ac:dyDescent="0.25">
      <c r="E1074" s="131"/>
      <c r="G1074" s="89"/>
      <c r="I1074" s="89"/>
      <c r="K1074" s="89"/>
    </row>
    <row r="1075" spans="5:11" ht="27" customHeight="1" x14ac:dyDescent="0.25">
      <c r="E1075" s="131"/>
      <c r="G1075" s="89"/>
      <c r="I1075" s="89"/>
      <c r="K1075" s="89"/>
    </row>
    <row r="1076" spans="5:11" ht="27" customHeight="1" x14ac:dyDescent="0.25">
      <c r="E1076" s="131"/>
      <c r="G1076" s="89"/>
      <c r="I1076" s="89"/>
      <c r="K1076" s="89"/>
    </row>
    <row r="1077" spans="5:11" ht="27" customHeight="1" x14ac:dyDescent="0.25">
      <c r="E1077" s="87"/>
      <c r="G1077" s="88"/>
      <c r="I1077" s="88"/>
      <c r="K1077" s="88"/>
    </row>
    <row r="1078" spans="5:11" ht="27" customHeight="1" x14ac:dyDescent="0.25">
      <c r="E1078" s="87"/>
      <c r="G1078" s="88"/>
      <c r="I1078" s="88"/>
      <c r="K1078" s="88"/>
    </row>
    <row r="1079" spans="5:11" ht="27" customHeight="1" x14ac:dyDescent="0.25">
      <c r="E1079" s="87"/>
      <c r="G1079" s="88"/>
      <c r="I1079" s="88"/>
      <c r="K1079" s="88"/>
    </row>
    <row r="1080" spans="5:11" ht="27" customHeight="1" x14ac:dyDescent="0.25">
      <c r="E1080" s="117"/>
      <c r="G1080" s="88"/>
      <c r="I1080" s="88"/>
      <c r="K1080" s="88"/>
    </row>
    <row r="1081" spans="5:11" ht="27" customHeight="1" x14ac:dyDescent="0.25">
      <c r="E1081" s="87"/>
      <c r="G1081" s="88"/>
      <c r="I1081" s="88"/>
      <c r="K1081" s="88"/>
    </row>
    <row r="1082" spans="5:11" ht="27" customHeight="1" x14ac:dyDescent="0.25">
      <c r="E1082" s="117"/>
      <c r="G1082" s="88"/>
      <c r="I1082" s="88"/>
      <c r="K1082" s="88"/>
    </row>
    <row r="1083" spans="5:11" ht="27" customHeight="1" x14ac:dyDescent="0.25">
      <c r="E1083" s="117"/>
      <c r="G1083" s="88"/>
      <c r="I1083" s="88"/>
      <c r="K1083" s="88"/>
    </row>
    <row r="1084" spans="5:11" ht="27" customHeight="1" x14ac:dyDescent="0.25">
      <c r="E1084" s="117"/>
      <c r="G1084" s="88"/>
      <c r="I1084" s="88"/>
      <c r="K1084" s="88"/>
    </row>
    <row r="1085" spans="5:11" ht="27" customHeight="1" x14ac:dyDescent="0.25">
      <c r="E1085" s="117"/>
      <c r="G1085" s="88"/>
      <c r="I1085" s="88"/>
      <c r="K1085" s="88"/>
    </row>
    <row r="1086" spans="5:11" ht="27" customHeight="1" x14ac:dyDescent="0.25">
      <c r="E1086" s="117"/>
      <c r="G1086" s="88"/>
      <c r="I1086" s="88"/>
      <c r="K1086" s="88"/>
    </row>
    <row r="1087" spans="5:11" ht="27" customHeight="1" x14ac:dyDescent="0.25">
      <c r="E1087" s="117"/>
      <c r="G1087" s="88"/>
      <c r="I1087" s="88"/>
      <c r="K1087" s="88"/>
    </row>
    <row r="1088" spans="5:11" ht="27" customHeight="1" x14ac:dyDescent="0.25">
      <c r="E1088" s="87"/>
      <c r="G1088" s="88"/>
      <c r="I1088" s="88"/>
      <c r="K1088" s="88"/>
    </row>
    <row r="1089" spans="5:11" ht="27" customHeight="1" x14ac:dyDescent="0.25">
      <c r="E1089" s="117"/>
      <c r="G1089" s="88"/>
      <c r="I1089" s="88"/>
      <c r="K1089" s="88"/>
    </row>
    <row r="1090" spans="5:11" ht="27" customHeight="1" x14ac:dyDescent="0.25">
      <c r="E1090" s="117"/>
      <c r="G1090" s="88"/>
      <c r="I1090" s="88"/>
      <c r="K1090" s="88"/>
    </row>
    <row r="1091" spans="5:11" ht="27" customHeight="1" x14ac:dyDescent="0.25">
      <c r="E1091" s="117"/>
      <c r="G1091" s="88"/>
      <c r="I1091" s="88"/>
      <c r="K1091" s="88"/>
    </row>
    <row r="1092" spans="5:11" ht="27" customHeight="1" x14ac:dyDescent="0.25">
      <c r="E1092" s="87"/>
      <c r="G1092" s="88"/>
      <c r="I1092" s="88"/>
      <c r="K1092" s="88"/>
    </row>
    <row r="1093" spans="5:11" ht="27" customHeight="1" x14ac:dyDescent="0.25">
      <c r="E1093" s="117"/>
      <c r="G1093" s="88"/>
      <c r="I1093" s="88"/>
      <c r="K1093" s="88"/>
    </row>
    <row r="1094" spans="5:11" ht="27" customHeight="1" x14ac:dyDescent="0.25">
      <c r="E1094" s="87"/>
      <c r="G1094" s="88"/>
      <c r="I1094" s="88"/>
      <c r="K1094" s="88"/>
    </row>
    <row r="1095" spans="5:11" ht="27" customHeight="1" x14ac:dyDescent="0.25">
      <c r="E1095" s="117"/>
      <c r="G1095" s="89"/>
      <c r="I1095" s="89"/>
      <c r="K1095" s="89"/>
    </row>
    <row r="1096" spans="5:11" ht="27" customHeight="1" x14ac:dyDescent="0.25">
      <c r="E1096" s="117"/>
      <c r="G1096" s="88"/>
      <c r="I1096" s="88"/>
      <c r="K1096" s="88"/>
    </row>
    <row r="1097" spans="5:11" ht="27" customHeight="1" x14ac:dyDescent="0.25">
      <c r="E1097" s="117"/>
      <c r="G1097" s="89"/>
      <c r="I1097" s="89"/>
      <c r="K1097" s="89"/>
    </row>
    <row r="1098" spans="5:11" ht="27" customHeight="1" x14ac:dyDescent="0.25">
      <c r="E1098" s="117"/>
      <c r="G1098" s="89"/>
      <c r="I1098" s="89"/>
      <c r="K1098" s="89"/>
    </row>
    <row r="1099" spans="5:11" ht="27" customHeight="1" x14ac:dyDescent="0.25">
      <c r="E1099" s="87"/>
      <c r="G1099" s="88"/>
      <c r="I1099" s="88"/>
      <c r="K1099" s="88"/>
    </row>
    <row r="1100" spans="5:11" ht="27" customHeight="1" x14ac:dyDescent="0.25">
      <c r="E1100" s="117"/>
      <c r="G1100" s="88"/>
      <c r="I1100" s="88"/>
      <c r="K1100" s="88"/>
    </row>
    <row r="1101" spans="5:11" ht="27" customHeight="1" x14ac:dyDescent="0.25">
      <c r="E1101" s="117"/>
      <c r="G1101" s="88"/>
      <c r="I1101" s="88"/>
      <c r="K1101" s="88"/>
    </row>
    <row r="1102" spans="5:11" ht="27" customHeight="1" x14ac:dyDescent="0.25">
      <c r="E1102" s="87"/>
      <c r="G1102" s="88"/>
      <c r="I1102" s="88"/>
      <c r="K1102" s="88"/>
    </row>
    <row r="1103" spans="5:11" ht="27" customHeight="1" x14ac:dyDescent="0.25">
      <c r="E1103" s="117"/>
      <c r="G1103" s="88"/>
      <c r="I1103" s="88"/>
      <c r="K1103" s="88"/>
    </row>
    <row r="1104" spans="5:11" ht="27" customHeight="1" x14ac:dyDescent="0.25">
      <c r="E1104" s="131"/>
      <c r="G1104" s="88"/>
      <c r="I1104" s="88"/>
      <c r="K1104" s="88"/>
    </row>
    <row r="1105" spans="5:11" ht="27" customHeight="1" x14ac:dyDescent="0.25">
      <c r="E1105" s="131"/>
      <c r="G1105" s="88"/>
      <c r="I1105" s="88"/>
      <c r="K1105" s="88"/>
    </row>
    <row r="1106" spans="5:11" ht="27" customHeight="1" x14ac:dyDescent="0.25">
      <c r="E1106" s="87"/>
      <c r="G1106" s="88"/>
      <c r="I1106" s="88"/>
      <c r="K1106" s="88"/>
    </row>
    <row r="1107" spans="5:11" ht="27" customHeight="1" x14ac:dyDescent="0.25">
      <c r="E1107" s="117"/>
      <c r="G1107" s="88"/>
      <c r="I1107" s="88"/>
      <c r="K1107" s="88"/>
    </row>
    <row r="1108" spans="5:11" ht="27" customHeight="1" x14ac:dyDescent="0.25">
      <c r="E1108" s="131"/>
      <c r="G1108" s="88"/>
      <c r="I1108" s="88"/>
      <c r="K1108" s="88"/>
    </row>
    <row r="1109" spans="5:11" ht="27" customHeight="1" x14ac:dyDescent="0.25">
      <c r="E1109" s="117"/>
      <c r="G1109" s="88"/>
      <c r="I1109" s="88"/>
      <c r="K1109" s="88"/>
    </row>
    <row r="1110" spans="5:11" ht="27" customHeight="1" x14ac:dyDescent="0.25">
      <c r="E1110" s="117"/>
      <c r="G1110" s="88"/>
      <c r="I1110" s="88"/>
      <c r="K1110" s="88"/>
    </row>
    <row r="1111" spans="5:11" ht="27" customHeight="1" x14ac:dyDescent="0.25">
      <c r="E1111" s="131"/>
      <c r="G1111" s="88"/>
      <c r="I1111" s="88"/>
      <c r="K1111" s="88"/>
    </row>
    <row r="1112" spans="5:11" ht="27" customHeight="1" x14ac:dyDescent="0.25">
      <c r="E1112" s="131"/>
      <c r="G1112" s="88"/>
      <c r="I1112" s="88"/>
      <c r="K1112" s="88"/>
    </row>
    <row r="1113" spans="5:11" ht="27" customHeight="1" x14ac:dyDescent="0.25">
      <c r="E1113" s="117"/>
      <c r="G1113" s="88"/>
      <c r="I1113" s="88"/>
      <c r="K1113" s="88"/>
    </row>
    <row r="1114" spans="5:11" ht="27" customHeight="1" x14ac:dyDescent="0.25">
      <c r="E1114" s="131"/>
      <c r="G1114" s="88"/>
      <c r="I1114" s="88"/>
      <c r="K1114" s="88"/>
    </row>
    <row r="1115" spans="5:11" ht="27" customHeight="1" x14ac:dyDescent="0.25">
      <c r="E1115" s="131"/>
      <c r="G1115" s="88"/>
      <c r="I1115" s="88"/>
      <c r="K1115" s="88"/>
    </row>
    <row r="1116" spans="5:11" ht="27" customHeight="1" x14ac:dyDescent="0.25">
      <c r="E1116" s="117"/>
      <c r="G1116" s="88"/>
      <c r="I1116" s="88"/>
      <c r="K1116" s="88"/>
    </row>
    <row r="1117" spans="5:11" ht="27" customHeight="1" x14ac:dyDescent="0.25">
      <c r="E1117" s="87"/>
      <c r="G1117" s="88"/>
      <c r="I1117" s="88"/>
      <c r="K1117" s="88"/>
    </row>
    <row r="1118" spans="5:11" ht="27" customHeight="1" x14ac:dyDescent="0.25">
      <c r="E1118" s="131"/>
      <c r="G1118" s="88"/>
      <c r="I1118" s="88"/>
      <c r="K1118" s="88"/>
    </row>
    <row r="1119" spans="5:11" ht="27" customHeight="1" x14ac:dyDescent="0.25">
      <c r="E1119" s="131"/>
      <c r="G1119" s="88"/>
      <c r="I1119" s="88"/>
      <c r="K1119" s="88"/>
    </row>
    <row r="1120" spans="5:11" ht="27" customHeight="1" x14ac:dyDescent="0.25">
      <c r="E1120" s="117"/>
      <c r="G1120" s="88"/>
      <c r="I1120" s="88"/>
      <c r="K1120" s="88"/>
    </row>
    <row r="1121" spans="5:11" ht="27" customHeight="1" x14ac:dyDescent="0.25">
      <c r="E1121" s="117"/>
      <c r="G1121" s="88"/>
      <c r="I1121" s="88"/>
      <c r="K1121" s="88"/>
    </row>
    <row r="1122" spans="5:11" ht="27" customHeight="1" x14ac:dyDescent="0.25">
      <c r="E1122" s="117"/>
      <c r="G1122" s="88"/>
      <c r="I1122" s="88"/>
      <c r="K1122" s="88"/>
    </row>
    <row r="1123" spans="5:11" ht="27" customHeight="1" x14ac:dyDescent="0.25">
      <c r="E1123" s="87"/>
      <c r="G1123" s="88"/>
      <c r="I1123" s="88"/>
      <c r="K1123" s="88"/>
    </row>
    <row r="1124" spans="5:11" ht="27" customHeight="1" x14ac:dyDescent="0.25">
      <c r="E1124" s="131"/>
      <c r="G1124" s="88"/>
      <c r="I1124" s="88"/>
      <c r="K1124" s="88"/>
    </row>
    <row r="1125" spans="5:11" ht="27" customHeight="1" x14ac:dyDescent="0.25">
      <c r="E1125" s="117"/>
      <c r="G1125" s="88"/>
      <c r="I1125" s="88"/>
      <c r="K1125" s="88"/>
    </row>
    <row r="1126" spans="5:11" ht="27" customHeight="1" x14ac:dyDescent="0.25">
      <c r="E1126" s="131"/>
      <c r="G1126" s="88"/>
      <c r="I1126" s="88"/>
      <c r="K1126" s="88"/>
    </row>
    <row r="1127" spans="5:11" ht="27" customHeight="1" x14ac:dyDescent="0.25">
      <c r="E1127" s="131"/>
      <c r="G1127" s="88"/>
      <c r="I1127" s="88"/>
      <c r="K1127" s="88"/>
    </row>
    <row r="1128" spans="5:11" ht="27" customHeight="1" x14ac:dyDescent="0.25">
      <c r="E1128" s="117"/>
      <c r="G1128" s="88"/>
      <c r="I1128" s="88"/>
      <c r="K1128" s="88"/>
    </row>
    <row r="1129" spans="5:11" ht="27" customHeight="1" x14ac:dyDescent="0.25">
      <c r="E1129" s="117"/>
      <c r="G1129" s="88"/>
      <c r="I1129" s="88"/>
      <c r="K1129" s="88"/>
    </row>
    <row r="1130" spans="5:11" ht="27" customHeight="1" x14ac:dyDescent="0.25">
      <c r="E1130" s="117"/>
      <c r="G1130" s="88"/>
      <c r="I1130" s="88"/>
      <c r="K1130" s="88"/>
    </row>
    <row r="1131" spans="5:11" ht="27" customHeight="1" x14ac:dyDescent="0.25">
      <c r="E1131" s="131"/>
      <c r="G1131" s="88"/>
      <c r="I1131" s="88"/>
      <c r="K1131" s="88"/>
    </row>
    <row r="1132" spans="5:11" ht="27" customHeight="1" x14ac:dyDescent="0.25">
      <c r="E1132" s="117"/>
      <c r="G1132" s="88"/>
      <c r="I1132" s="88"/>
      <c r="K1132" s="88"/>
    </row>
    <row r="1133" spans="5:11" ht="27" customHeight="1" x14ac:dyDescent="0.25">
      <c r="E1133" s="117"/>
      <c r="G1133" s="88"/>
      <c r="I1133" s="88"/>
      <c r="K1133" s="88"/>
    </row>
    <row r="1134" spans="5:11" ht="27" customHeight="1" x14ac:dyDescent="0.25">
      <c r="E1134" s="131"/>
      <c r="G1134" s="88"/>
      <c r="I1134" s="88"/>
      <c r="K1134" s="88"/>
    </row>
    <row r="1135" spans="5:11" ht="27" customHeight="1" x14ac:dyDescent="0.25">
      <c r="E1135" s="131"/>
      <c r="G1135" s="88"/>
      <c r="I1135" s="88"/>
      <c r="K1135" s="88"/>
    </row>
    <row r="1136" spans="5:11" ht="27" customHeight="1" x14ac:dyDescent="0.25">
      <c r="E1136" s="131"/>
      <c r="G1136" s="88"/>
      <c r="I1136" s="88"/>
      <c r="K1136" s="88"/>
    </row>
    <row r="1137" spans="5:11" ht="27" customHeight="1" x14ac:dyDescent="0.25">
      <c r="E1137" s="87"/>
      <c r="G1137" s="88"/>
      <c r="I1137" s="88"/>
      <c r="K1137" s="88"/>
    </row>
    <row r="1138" spans="5:11" ht="27" customHeight="1" x14ac:dyDescent="0.25">
      <c r="E1138" s="87"/>
      <c r="G1138" s="88"/>
      <c r="I1138" s="88"/>
      <c r="K1138" s="88"/>
    </row>
    <row r="1139" spans="5:11" ht="27" customHeight="1" x14ac:dyDescent="0.25">
      <c r="E1139" s="87"/>
      <c r="G1139" s="88"/>
      <c r="I1139" s="88"/>
      <c r="K1139" s="88"/>
    </row>
    <row r="1140" spans="5:11" ht="27" customHeight="1" x14ac:dyDescent="0.25">
      <c r="E1140" s="87"/>
      <c r="G1140" s="88"/>
      <c r="I1140" s="88"/>
      <c r="K1140" s="88"/>
    </row>
    <row r="1141" spans="5:11" ht="27" customHeight="1" x14ac:dyDescent="0.25">
      <c r="E1141" s="87"/>
      <c r="G1141" s="88"/>
      <c r="I1141" s="88"/>
      <c r="K1141" s="88"/>
    </row>
    <row r="1142" spans="5:11" ht="27" customHeight="1" x14ac:dyDescent="0.25">
      <c r="E1142" s="87"/>
      <c r="G1142" s="88"/>
      <c r="I1142" s="88"/>
      <c r="K1142" s="88"/>
    </row>
    <row r="1143" spans="5:11" ht="27" customHeight="1" x14ac:dyDescent="0.25">
      <c r="E1143" s="96"/>
      <c r="G1143" s="88"/>
      <c r="I1143" s="88"/>
      <c r="K1143" s="88"/>
    </row>
    <row r="1144" spans="5:11" ht="27" customHeight="1" x14ac:dyDescent="0.25">
      <c r="E1144" s="117"/>
      <c r="G1144" s="89"/>
      <c r="I1144" s="89"/>
      <c r="K1144" s="89"/>
    </row>
    <row r="1145" spans="5:11" ht="27" customHeight="1" x14ac:dyDescent="0.25">
      <c r="E1145" s="117"/>
      <c r="G1145" s="89"/>
      <c r="I1145" s="89"/>
      <c r="K1145" s="89"/>
    </row>
    <row r="1146" spans="5:11" ht="27" customHeight="1" x14ac:dyDescent="0.25">
      <c r="E1146" s="117"/>
      <c r="G1146" s="89"/>
      <c r="I1146" s="89"/>
      <c r="K1146" s="89"/>
    </row>
    <row r="1147" spans="5:11" ht="27" customHeight="1" x14ac:dyDescent="0.25">
      <c r="E1147" s="117"/>
      <c r="G1147" s="89"/>
      <c r="I1147" s="89"/>
      <c r="K1147" s="89"/>
    </row>
    <row r="1148" spans="5:11" ht="27" customHeight="1" x14ac:dyDescent="0.25">
      <c r="E1148" s="117"/>
      <c r="G1148" s="89"/>
      <c r="I1148" s="89"/>
      <c r="K1148" s="89"/>
    </row>
    <row r="1149" spans="5:11" ht="27" customHeight="1" x14ac:dyDescent="0.25">
      <c r="E1149" s="117"/>
      <c r="G1149" s="89"/>
      <c r="I1149" s="89"/>
      <c r="K1149" s="89"/>
    </row>
    <row r="1150" spans="5:11" ht="27" customHeight="1" x14ac:dyDescent="0.25">
      <c r="E1150" s="117"/>
      <c r="G1150" s="89"/>
      <c r="I1150" s="89"/>
      <c r="K1150" s="89"/>
    </row>
    <row r="1151" spans="5:11" ht="27" customHeight="1" x14ac:dyDescent="0.25">
      <c r="E1151" s="117"/>
      <c r="G1151" s="89"/>
      <c r="I1151" s="89"/>
      <c r="K1151" s="89"/>
    </row>
    <row r="1152" spans="5:11" ht="27" customHeight="1" x14ac:dyDescent="0.25">
      <c r="E1152" s="131"/>
      <c r="G1152" s="88"/>
      <c r="I1152" s="88"/>
      <c r="K1152" s="88"/>
    </row>
    <row r="1153" spans="5:11" ht="27" customHeight="1" x14ac:dyDescent="0.25">
      <c r="E1153" s="87"/>
      <c r="G1153" s="88"/>
      <c r="I1153" s="88"/>
      <c r="K1153" s="88"/>
    </row>
    <row r="1154" spans="5:11" ht="27" customHeight="1" x14ac:dyDescent="0.25">
      <c r="E1154" s="87"/>
      <c r="G1154" s="88"/>
      <c r="I1154" s="88"/>
      <c r="K1154" s="88"/>
    </row>
    <row r="1155" spans="5:11" ht="27" customHeight="1" x14ac:dyDescent="0.25">
      <c r="E1155" s="87"/>
      <c r="G1155" s="88"/>
      <c r="I1155" s="88"/>
      <c r="K1155" s="88"/>
    </row>
    <row r="1156" spans="5:11" ht="27" customHeight="1" x14ac:dyDescent="0.25">
      <c r="E1156" s="87"/>
      <c r="G1156" s="88"/>
      <c r="I1156" s="88"/>
      <c r="K1156" s="88"/>
    </row>
    <row r="1157" spans="5:11" ht="27" customHeight="1" x14ac:dyDescent="0.25">
      <c r="E1157" s="131"/>
      <c r="G1157" s="89"/>
      <c r="I1157" s="89"/>
      <c r="K1157" s="89"/>
    </row>
    <row r="1158" spans="5:11" ht="27" customHeight="1" x14ac:dyDescent="0.25">
      <c r="E1158" s="87"/>
      <c r="G1158" s="88"/>
      <c r="I1158" s="88"/>
      <c r="K1158" s="88"/>
    </row>
    <row r="1159" spans="5:11" ht="27" customHeight="1" x14ac:dyDescent="0.25">
      <c r="E1159" s="131"/>
      <c r="G1159" s="89"/>
      <c r="I1159" s="89"/>
      <c r="K1159" s="89"/>
    </row>
    <row r="1160" spans="5:11" ht="27" customHeight="1" x14ac:dyDescent="0.25">
      <c r="E1160" s="87"/>
      <c r="G1160" s="88"/>
      <c r="I1160" s="88"/>
      <c r="K1160" s="88"/>
    </row>
    <row r="1161" spans="5:11" ht="27" customHeight="1" x14ac:dyDescent="0.25">
      <c r="E1161" s="131"/>
      <c r="G1161" s="88"/>
      <c r="I1161" s="88"/>
      <c r="K1161" s="88"/>
    </row>
    <row r="1162" spans="5:11" ht="27" customHeight="1" x14ac:dyDescent="0.25">
      <c r="E1162" s="131"/>
      <c r="G1162" s="89"/>
      <c r="I1162" s="89"/>
      <c r="K1162" s="89"/>
    </row>
    <row r="1163" spans="5:11" ht="27" customHeight="1" x14ac:dyDescent="0.25">
      <c r="E1163" s="131"/>
      <c r="G1163" s="89"/>
      <c r="I1163" s="89"/>
      <c r="K1163" s="89"/>
    </row>
    <row r="1164" spans="5:11" ht="27" customHeight="1" x14ac:dyDescent="0.25">
      <c r="E1164" s="87"/>
      <c r="G1164" s="88"/>
      <c r="I1164" s="88"/>
      <c r="K1164" s="88"/>
    </row>
    <row r="1165" spans="5:11" ht="27" customHeight="1" x14ac:dyDescent="0.25">
      <c r="E1165" s="131"/>
      <c r="G1165" s="89"/>
      <c r="I1165" s="89"/>
      <c r="K1165" s="89"/>
    </row>
    <row r="1166" spans="5:11" ht="27" customHeight="1" x14ac:dyDescent="0.25">
      <c r="E1166" s="117"/>
      <c r="G1166" s="88"/>
      <c r="I1166" s="88"/>
      <c r="K1166" s="88"/>
    </row>
    <row r="1167" spans="5:11" ht="27" customHeight="1" x14ac:dyDescent="0.25">
      <c r="E1167" s="117"/>
      <c r="G1167" s="88"/>
      <c r="I1167" s="88"/>
      <c r="K1167" s="88"/>
    </row>
    <row r="1168" spans="5:11" ht="27" customHeight="1" x14ac:dyDescent="0.25">
      <c r="E1168" s="87"/>
      <c r="G1168" s="88"/>
      <c r="I1168" s="88"/>
      <c r="K1168" s="88"/>
    </row>
    <row r="1169" spans="5:11" ht="27" customHeight="1" x14ac:dyDescent="0.25">
      <c r="E1169" s="117"/>
      <c r="G1169" s="88"/>
      <c r="I1169" s="88"/>
      <c r="K1169" s="88"/>
    </row>
    <row r="1170" spans="5:11" ht="27" customHeight="1" x14ac:dyDescent="0.25">
      <c r="E1170" s="117"/>
      <c r="G1170" s="88"/>
      <c r="I1170" s="88"/>
      <c r="K1170" s="88"/>
    </row>
    <row r="1171" spans="5:11" ht="27" customHeight="1" x14ac:dyDescent="0.25">
      <c r="E1171" s="87"/>
      <c r="G1171" s="88"/>
      <c r="I1171" s="88"/>
      <c r="K1171" s="88"/>
    </row>
    <row r="1172" spans="5:11" ht="27" customHeight="1" x14ac:dyDescent="0.25">
      <c r="E1172" s="117"/>
      <c r="G1172" s="88"/>
      <c r="I1172" s="88"/>
      <c r="K1172" s="88"/>
    </row>
    <row r="1173" spans="5:11" ht="27" customHeight="1" x14ac:dyDescent="0.25">
      <c r="E1173" s="87"/>
      <c r="G1173" s="88"/>
      <c r="I1173" s="88"/>
      <c r="K1173" s="88"/>
    </row>
    <row r="1174" spans="5:11" ht="27" customHeight="1" x14ac:dyDescent="0.25">
      <c r="E1174" s="87"/>
      <c r="G1174" s="88"/>
      <c r="I1174" s="88"/>
      <c r="K1174" s="88"/>
    </row>
    <row r="1175" spans="5:11" ht="27" customHeight="1" x14ac:dyDescent="0.25">
      <c r="E1175" s="117"/>
      <c r="G1175" s="88"/>
      <c r="I1175" s="88"/>
      <c r="K1175" s="88"/>
    </row>
    <row r="1176" spans="5:11" ht="27" customHeight="1" x14ac:dyDescent="0.25">
      <c r="E1176" s="117"/>
      <c r="G1176" s="88"/>
      <c r="I1176" s="88"/>
      <c r="K1176" s="88"/>
    </row>
    <row r="1177" spans="5:11" ht="27" customHeight="1" x14ac:dyDescent="0.25">
      <c r="E1177" s="87"/>
      <c r="G1177" s="88"/>
      <c r="I1177" s="88"/>
      <c r="K1177" s="88"/>
    </row>
    <row r="1178" spans="5:11" ht="27" customHeight="1" x14ac:dyDescent="0.25">
      <c r="E1178" s="87"/>
      <c r="G1178" s="88"/>
      <c r="I1178" s="88"/>
      <c r="K1178" s="88"/>
    </row>
    <row r="1179" spans="5:11" ht="27" customHeight="1" x14ac:dyDescent="0.25">
      <c r="E1179" s="117"/>
      <c r="G1179" s="88"/>
      <c r="I1179" s="88"/>
      <c r="K1179" s="88"/>
    </row>
    <row r="1180" spans="5:11" ht="27" customHeight="1" x14ac:dyDescent="0.25">
      <c r="E1180" s="131"/>
      <c r="G1180" s="88"/>
      <c r="I1180" s="88"/>
      <c r="K1180" s="88"/>
    </row>
    <row r="1181" spans="5:11" ht="27" customHeight="1" x14ac:dyDescent="0.25">
      <c r="E1181" s="131"/>
      <c r="G1181" s="88"/>
      <c r="I1181" s="88"/>
      <c r="K1181" s="88"/>
    </row>
    <row r="1182" spans="5:11" ht="27" customHeight="1" x14ac:dyDescent="0.25">
      <c r="E1182" s="131"/>
      <c r="G1182" s="88"/>
      <c r="I1182" s="88"/>
      <c r="K1182" s="88"/>
    </row>
    <row r="1183" spans="5:11" ht="27" customHeight="1" x14ac:dyDescent="0.25">
      <c r="E1183" s="131"/>
      <c r="G1183" s="88"/>
      <c r="I1183" s="88"/>
      <c r="K1183" s="88"/>
    </row>
    <row r="1184" spans="5:11" ht="27" customHeight="1" x14ac:dyDescent="0.25">
      <c r="E1184" s="131"/>
      <c r="G1184" s="88"/>
      <c r="I1184" s="88"/>
      <c r="K1184" s="88"/>
    </row>
    <row r="1185" spans="5:11" ht="27" customHeight="1" x14ac:dyDescent="0.25">
      <c r="E1185" s="131"/>
      <c r="G1185" s="88"/>
      <c r="I1185" s="88"/>
      <c r="K1185" s="88"/>
    </row>
    <row r="1186" spans="5:11" ht="27" customHeight="1" x14ac:dyDescent="0.25">
      <c r="E1186" s="131"/>
      <c r="G1186" s="88"/>
      <c r="I1186" s="88"/>
      <c r="K1186" s="88"/>
    </row>
    <row r="1187" spans="5:11" ht="27" customHeight="1" x14ac:dyDescent="0.25">
      <c r="E1187" s="131"/>
      <c r="G1187" s="88"/>
      <c r="I1187" s="88"/>
      <c r="K1187" s="88"/>
    </row>
    <row r="1188" spans="5:11" ht="27" customHeight="1" x14ac:dyDescent="0.25">
      <c r="E1188" s="131"/>
      <c r="G1188" s="88"/>
      <c r="I1188" s="88"/>
      <c r="K1188" s="88"/>
    </row>
    <row r="1189" spans="5:11" ht="27" customHeight="1" x14ac:dyDescent="0.25">
      <c r="G1189" s="88"/>
      <c r="I1189" s="88"/>
      <c r="K1189" s="88"/>
    </row>
    <row r="1190" spans="5:11" ht="27" customHeight="1" x14ac:dyDescent="0.25">
      <c r="E1190" s="131"/>
      <c r="G1190" s="88"/>
      <c r="I1190" s="88"/>
      <c r="K1190" s="88"/>
    </row>
    <row r="1191" spans="5:11" ht="27" customHeight="1" x14ac:dyDescent="0.25">
      <c r="E1191" s="131"/>
      <c r="G1191" s="88"/>
      <c r="I1191" s="88"/>
      <c r="K1191" s="88"/>
    </row>
    <row r="1192" spans="5:11" ht="27" customHeight="1" x14ac:dyDescent="0.25">
      <c r="E1192" s="131"/>
      <c r="G1192" s="88"/>
      <c r="I1192" s="88"/>
      <c r="K1192" s="88"/>
    </row>
    <row r="1193" spans="5:11" ht="27" customHeight="1" x14ac:dyDescent="0.25">
      <c r="E1193" s="131"/>
      <c r="G1193" s="88"/>
      <c r="I1193" s="88"/>
      <c r="K1193" s="88"/>
    </row>
    <row r="1194" spans="5:11" ht="27" customHeight="1" x14ac:dyDescent="0.25">
      <c r="E1194" s="131"/>
      <c r="G1194" s="88"/>
      <c r="I1194" s="88"/>
      <c r="K1194" s="88"/>
    </row>
  </sheetData>
  <autoFilter ref="A4:XDX78"/>
  <phoneticPr fontId="56" type="noConversion"/>
  <conditionalFormatting sqref="E2">
    <cfRule type="duplicateValues" dxfId="27" priority="5"/>
  </conditionalFormatting>
  <conditionalFormatting sqref="E2">
    <cfRule type="duplicateValues" dxfId="26" priority="4"/>
  </conditionalFormatting>
  <conditionalFormatting sqref="E2">
    <cfRule type="duplicateValues" dxfId="25" priority="3"/>
  </conditionalFormatting>
  <conditionalFormatting sqref="E2">
    <cfRule type="duplicateValues" dxfId="24" priority="2"/>
  </conditionalFormatting>
  <conditionalFormatting sqref="E1:E1048576">
    <cfRule type="duplicateValues" dxfId="23" priority="1"/>
  </conditionalFormatting>
  <pageMargins left="0.70866141732283472" right="0.70866141732283472" top="0.19685039370078741" bottom="0.19685039370078741" header="0.31496062992125984" footer="0.31496062992125984"/>
  <pageSetup paperSize="9" scale="2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A1:AU279"/>
  <sheetViews>
    <sheetView zoomScale="70" zoomScaleNormal="70" workbookViewId="0">
      <pane ySplit="6" topLeftCell="A7" activePane="bottomLeft" state="frozen"/>
      <selection pane="bottomLeft" activeCell="AR7" sqref="AR7:AS48"/>
    </sheetView>
  </sheetViews>
  <sheetFormatPr defaultColWidth="8.75" defaultRowHeight="27" customHeight="1" x14ac:dyDescent="0.25"/>
  <cols>
    <col min="1" max="1" width="8.75" style="57"/>
    <col min="2" max="2" width="10.625" style="13" customWidth="1"/>
    <col min="3" max="3" width="10.625" style="56" customWidth="1"/>
    <col min="4" max="4" width="10.625" style="17" customWidth="1"/>
    <col min="5" max="8" width="7.25" style="14" customWidth="1"/>
    <col min="9" max="9" width="7.25" style="17" customWidth="1"/>
    <col min="10" max="10" width="7.25" style="14" customWidth="1"/>
    <col min="11" max="11" width="14.875" style="17" customWidth="1"/>
    <col min="12" max="12" width="14.5" style="17" customWidth="1"/>
    <col min="13" max="13" width="54" style="17" customWidth="1"/>
    <col min="14" max="14" width="47.75" style="17" customWidth="1"/>
    <col min="15" max="20" width="6" style="17" customWidth="1"/>
    <col min="21" max="24" width="6.625" style="17" customWidth="1"/>
    <col min="25" max="25" width="17.25" style="17" bestFit="1" customWidth="1"/>
    <col min="26" max="26" width="47.875" style="17" customWidth="1"/>
    <col min="27" max="27" width="54.5" style="17" customWidth="1"/>
    <col min="28" max="28" width="13.375" style="17" customWidth="1"/>
    <col min="29" max="29" width="45.75" style="17" customWidth="1"/>
    <col min="30" max="35" width="18.625" style="17" bestFit="1" customWidth="1"/>
    <col min="36" max="36" width="32.625" style="17" bestFit="1" customWidth="1"/>
    <col min="37" max="37" width="32.625" style="17" customWidth="1"/>
    <col min="38" max="40" width="23.375" style="55" customWidth="1"/>
    <col min="41" max="41" width="21.375" style="55" customWidth="1"/>
    <col min="42" max="42" width="22" style="17" bestFit="1" customWidth="1"/>
    <col min="43" max="43" width="21.375" style="55" customWidth="1"/>
    <col min="44" max="16384" width="8.75" style="17"/>
  </cols>
  <sheetData>
    <row r="1" spans="1:47" s="8" customFormat="1" ht="27" customHeight="1" x14ac:dyDescent="0.25">
      <c r="A1" s="1" t="s">
        <v>0</v>
      </c>
      <c r="B1" s="2"/>
      <c r="C1" s="3"/>
      <c r="D1" s="4"/>
      <c r="E1" s="5"/>
      <c r="F1" s="5"/>
      <c r="G1" s="5"/>
      <c r="H1" s="5"/>
      <c r="I1" s="6"/>
      <c r="J1" s="7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  <c r="AK1" s="9"/>
      <c r="AL1" s="11"/>
      <c r="AM1" s="11"/>
      <c r="AN1" s="11"/>
      <c r="AO1" s="11"/>
      <c r="AP1" s="9"/>
      <c r="AQ1" s="11"/>
      <c r="AR1" s="9"/>
      <c r="AS1" s="9"/>
      <c r="AT1" s="9"/>
      <c r="AU1" s="9"/>
    </row>
    <row r="2" spans="1:47" s="8" customFormat="1" ht="27" customHeight="1" x14ac:dyDescent="0.25">
      <c r="A2" s="12"/>
      <c r="B2" s="13" t="e">
        <f>VLOOKUP($A2,[1]category!$A$2:$AX$4987,5,FALSE)</f>
        <v>#N/A</v>
      </c>
      <c r="C2" s="13" t="e">
        <f>VLOOKUP($A2,[1]category!$A$2:$AX$4987,7,FALSE)</f>
        <v>#N/A</v>
      </c>
      <c r="D2" s="13" t="e">
        <f>VLOOKUP($A2,[1]category!$A$2:$AX$4987,9,FALSE)</f>
        <v>#N/A</v>
      </c>
      <c r="E2" s="14" t="e">
        <f>VLOOKUP($A2,[1]category!$A$2:$AX$4987,11,FALSE)</f>
        <v>#N/A</v>
      </c>
      <c r="F2" s="14" t="e">
        <f>VLOOKUP($A2,[1]category!$A$2:$AX$4987,13,FALSE)</f>
        <v>#N/A</v>
      </c>
      <c r="G2" s="14" t="e">
        <f>VLOOKUP($A2,[1]category!$A$2:$AX$4987,15,FALSE)</f>
        <v>#N/A</v>
      </c>
      <c r="H2" s="14" t="e">
        <f>VLOOKUP($A2,[1]category!$A$2:$AX$4987,17,FALSE)</f>
        <v>#N/A</v>
      </c>
      <c r="I2" s="13" t="str">
        <f>TEXT(J2,"00")</f>
        <v>00</v>
      </c>
      <c r="J2" s="14"/>
      <c r="O2" s="15" t="s">
        <v>1</v>
      </c>
      <c r="P2" s="16"/>
      <c r="Q2" s="16"/>
      <c r="R2" s="15" t="s">
        <v>1</v>
      </c>
      <c r="S2" s="15" t="s">
        <v>2</v>
      </c>
      <c r="T2" s="15" t="s">
        <v>2</v>
      </c>
      <c r="Y2" s="17" t="str">
        <f>P2&amp;","&amp;Q2&amp;","&amp;O2&amp;","&amp;R2&amp;","&amp;S2&amp;","&amp;T2</f>
        <v>,,Y,Y,N,N</v>
      </c>
      <c r="Z2" s="9"/>
      <c r="AA2" s="9"/>
      <c r="AB2" s="9"/>
      <c r="AC2" s="9"/>
      <c r="AD2" s="9"/>
      <c r="AE2" s="9"/>
      <c r="AF2" s="9"/>
      <c r="AG2" s="9"/>
      <c r="AH2" s="9"/>
      <c r="AI2" s="18"/>
      <c r="AJ2" s="9"/>
      <c r="AK2" s="9"/>
      <c r="AL2" s="17">
        <f>K2</f>
        <v>0</v>
      </c>
      <c r="AM2" s="17">
        <f>M2</f>
        <v>0</v>
      </c>
      <c r="AN2" s="17">
        <f>N2</f>
        <v>0</v>
      </c>
      <c r="AO2" s="11"/>
      <c r="AP2" s="9"/>
      <c r="AQ2" s="11"/>
      <c r="AR2" s="9"/>
      <c r="AS2" s="9"/>
      <c r="AT2" s="9"/>
      <c r="AU2" s="9"/>
    </row>
    <row r="3" spans="1:47" s="8" customFormat="1" ht="22.5" customHeight="1" x14ac:dyDescent="0.25">
      <c r="A3" s="19"/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/>
      <c r="J3" s="2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9"/>
      <c r="AL3" s="11"/>
      <c r="AM3" s="11"/>
      <c r="AN3" s="11"/>
      <c r="AO3" s="11"/>
      <c r="AP3" s="9"/>
      <c r="AQ3" s="11"/>
      <c r="AR3" s="9"/>
      <c r="AS3" s="9"/>
      <c r="AT3" s="9"/>
      <c r="AU3" s="9"/>
    </row>
    <row r="4" spans="1:47" s="8" customFormat="1" ht="32.25" customHeight="1" x14ac:dyDescent="0.2">
      <c r="A4" s="19"/>
      <c r="B4" s="21"/>
      <c r="C4" s="22"/>
      <c r="D4" s="22"/>
      <c r="E4" s="23"/>
      <c r="F4" s="23"/>
      <c r="G4" s="23"/>
      <c r="H4" s="23"/>
      <c r="I4" s="22"/>
      <c r="J4" s="23"/>
      <c r="K4" s="22"/>
      <c r="L4" s="22"/>
      <c r="M4" s="22"/>
      <c r="N4" s="22"/>
      <c r="O4" s="22" t="s">
        <v>10</v>
      </c>
      <c r="P4" s="22" t="s">
        <v>10</v>
      </c>
      <c r="Q4" s="22" t="s">
        <v>10</v>
      </c>
      <c r="R4" s="22" t="s">
        <v>10</v>
      </c>
      <c r="S4" s="22" t="s">
        <v>10</v>
      </c>
      <c r="T4" s="22" t="s">
        <v>10</v>
      </c>
      <c r="U4" s="22" t="s">
        <v>10</v>
      </c>
      <c r="V4" s="22" t="s">
        <v>10</v>
      </c>
      <c r="W4" s="22" t="s">
        <v>10</v>
      </c>
      <c r="X4" s="22" t="s">
        <v>10</v>
      </c>
      <c r="Y4" s="24"/>
      <c r="Z4" s="24"/>
      <c r="AA4" s="24"/>
      <c r="AB4" s="24"/>
      <c r="AC4" s="25"/>
      <c r="AD4" s="24"/>
      <c r="AE4" s="24"/>
      <c r="AF4" s="24"/>
      <c r="AG4" s="24"/>
      <c r="AH4" s="24"/>
      <c r="AI4" s="24"/>
      <c r="AJ4" s="26"/>
      <c r="AK4" s="27"/>
      <c r="AL4" s="25"/>
      <c r="AM4" s="25"/>
      <c r="AN4" s="25"/>
      <c r="AO4" s="25"/>
      <c r="AP4" s="24"/>
      <c r="AQ4" s="25"/>
      <c r="AR4" s="9"/>
      <c r="AS4" s="9"/>
      <c r="AT4" s="9"/>
      <c r="AU4" s="9"/>
    </row>
    <row r="5" spans="1:47" s="31" customFormat="1" ht="39.75" customHeight="1" x14ac:dyDescent="0.25">
      <c r="A5" s="28"/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29" t="s">
        <v>19</v>
      </c>
      <c r="K5" s="30"/>
      <c r="L5" s="30"/>
      <c r="O5" s="31" t="s">
        <v>20</v>
      </c>
      <c r="P5" s="31" t="s">
        <v>21</v>
      </c>
      <c r="Q5" s="31" t="s">
        <v>22</v>
      </c>
      <c r="R5" s="31" t="s">
        <v>23</v>
      </c>
      <c r="S5" s="31" t="s">
        <v>24</v>
      </c>
      <c r="T5" s="31" t="s">
        <v>25</v>
      </c>
      <c r="U5" s="31" t="s">
        <v>26</v>
      </c>
      <c r="V5" s="31" t="s">
        <v>27</v>
      </c>
      <c r="W5" s="31" t="s">
        <v>28</v>
      </c>
      <c r="X5" s="31" t="s">
        <v>29</v>
      </c>
      <c r="AC5" s="32"/>
      <c r="AJ5" s="33"/>
      <c r="AK5" s="30"/>
      <c r="AL5" s="34"/>
      <c r="AM5" s="34"/>
      <c r="AN5" s="34"/>
      <c r="AO5" s="34"/>
      <c r="AP5" s="30"/>
      <c r="AQ5" s="35"/>
    </row>
    <row r="6" spans="1:47" s="39" customFormat="1" ht="27" customHeight="1" x14ac:dyDescent="0.25">
      <c r="A6" s="36" t="s">
        <v>30</v>
      </c>
      <c r="B6" s="37" t="s">
        <v>31</v>
      </c>
      <c r="C6" s="38" t="s">
        <v>32</v>
      </c>
      <c r="D6" s="39" t="s">
        <v>33</v>
      </c>
      <c r="E6" s="40" t="s">
        <v>34</v>
      </c>
      <c r="F6" s="40" t="s">
        <v>35</v>
      </c>
      <c r="G6" s="40" t="s">
        <v>36</v>
      </c>
      <c r="H6" s="40" t="s">
        <v>37</v>
      </c>
      <c r="I6" s="39" t="s">
        <v>38</v>
      </c>
      <c r="J6" s="41" t="s">
        <v>39</v>
      </c>
      <c r="K6" s="42" t="s">
        <v>40</v>
      </c>
      <c r="L6" s="42" t="s">
        <v>41</v>
      </c>
      <c r="M6" s="42" t="s">
        <v>42</v>
      </c>
      <c r="N6" s="42" t="s">
        <v>43</v>
      </c>
      <c r="O6" s="43" t="s">
        <v>44</v>
      </c>
      <c r="P6" s="43" t="s">
        <v>45</v>
      </c>
      <c r="Q6" s="43" t="s">
        <v>46</v>
      </c>
      <c r="R6" s="43" t="s">
        <v>47</v>
      </c>
      <c r="S6" s="44" t="s">
        <v>48</v>
      </c>
      <c r="T6" s="44" t="s">
        <v>49</v>
      </c>
      <c r="U6" s="45" t="s">
        <v>50</v>
      </c>
      <c r="V6" s="45" t="s">
        <v>51</v>
      </c>
      <c r="W6" s="45" t="s">
        <v>52</v>
      </c>
      <c r="X6" s="45" t="s">
        <v>53</v>
      </c>
      <c r="Y6" s="46" t="s">
        <v>54</v>
      </c>
      <c r="Z6" s="42" t="s">
        <v>55</v>
      </c>
      <c r="AA6" s="42" t="s">
        <v>56</v>
      </c>
      <c r="AB6" s="42" t="s">
        <v>57</v>
      </c>
      <c r="AC6" s="42" t="s">
        <v>58</v>
      </c>
      <c r="AD6" s="42" t="s">
        <v>59</v>
      </c>
      <c r="AE6" s="42" t="s">
        <v>60</v>
      </c>
      <c r="AF6" s="42" t="s">
        <v>61</v>
      </c>
      <c r="AG6" s="42" t="s">
        <v>62</v>
      </c>
      <c r="AH6" s="42" t="s">
        <v>63</v>
      </c>
      <c r="AI6" s="42" t="s">
        <v>64</v>
      </c>
      <c r="AJ6" s="42" t="s">
        <v>65</v>
      </c>
      <c r="AK6" s="42" t="s">
        <v>66</v>
      </c>
      <c r="AL6" s="47" t="s">
        <v>67</v>
      </c>
      <c r="AM6" s="47" t="s">
        <v>68</v>
      </c>
      <c r="AN6" s="47" t="s">
        <v>69</v>
      </c>
      <c r="AO6" s="47" t="s">
        <v>70</v>
      </c>
      <c r="AP6" s="42" t="s">
        <v>71</v>
      </c>
      <c r="AQ6" s="47" t="s">
        <v>72</v>
      </c>
      <c r="AR6" s="42" t="s">
        <v>73</v>
      </c>
      <c r="AS6" s="42" t="s">
        <v>74</v>
      </c>
      <c r="AT6" s="42" t="s">
        <v>75</v>
      </c>
      <c r="AU6" s="42" t="s">
        <v>76</v>
      </c>
    </row>
    <row r="7" spans="1:47" ht="45" customHeight="1" x14ac:dyDescent="0.25">
      <c r="A7" s="48" t="s">
        <v>77</v>
      </c>
      <c r="B7" s="13" t="str">
        <f>VLOOKUP($A7,[1]category!$A$2:$AX$4987,5,FALSE)</f>
        <v>PACs</v>
      </c>
      <c r="C7" s="13" t="str">
        <f>VLOOKUP($A7,[1]category!$A$2:$AX$4987,7,FALSE)</f>
        <v>Win-GRAF PACs</v>
      </c>
      <c r="D7" s="13" t="str">
        <f>VLOOKUP($A7,[1]category!$A$2:$AX$4987,9,FALSE)</f>
        <v>WP-5238-CE7</v>
      </c>
      <c r="E7" s="14">
        <f>VLOOKUP($A7,[1]category!$A$2:$AX$4987,11,FALSE)</f>
        <v>0</v>
      </c>
      <c r="F7" s="14">
        <f>VLOOKUP($A7,[1]category!$A$2:$AX$4987,13,FALSE)</f>
        <v>0</v>
      </c>
      <c r="G7" s="14">
        <f>VLOOKUP($A7,[1]category!$A$2:$AX$4987,15,FALSE)</f>
        <v>0</v>
      </c>
      <c r="H7" s="14">
        <f>VLOOKUP($A7,[1]category!$A$2:$AX$4987,17,FALSE)</f>
        <v>0</v>
      </c>
      <c r="I7" s="13" t="str">
        <f t="shared" ref="I7:I48" si="0">TEXT(J7,"00")</f>
        <v>01</v>
      </c>
      <c r="J7" s="14">
        <v>1</v>
      </c>
      <c r="K7" s="49" t="s">
        <v>78</v>
      </c>
      <c r="L7" s="17">
        <v>34</v>
      </c>
      <c r="M7" s="17" t="s">
        <v>79</v>
      </c>
      <c r="N7" s="17" t="s">
        <v>80</v>
      </c>
      <c r="O7" s="17" t="s">
        <v>81</v>
      </c>
      <c r="P7" s="17" t="s">
        <v>82</v>
      </c>
      <c r="Q7" s="17" t="s">
        <v>83</v>
      </c>
      <c r="R7" s="17" t="s">
        <v>84</v>
      </c>
      <c r="S7" s="17" t="s">
        <v>2</v>
      </c>
      <c r="T7" s="17" t="s">
        <v>2</v>
      </c>
      <c r="Y7" s="17" t="str">
        <f t="shared" ref="Y7:Y48" si="1">P7&amp;","&amp;Q7&amp;","&amp;O7&amp;","&amp;R7&amp;","&amp;S7&amp;","&amp;T7</f>
        <v>CE,FCC,RoHS,WEEE,N,N</v>
      </c>
      <c r="Z7" s="17" t="s">
        <v>85</v>
      </c>
      <c r="AA7" s="17" t="s">
        <v>86</v>
      </c>
      <c r="AC7" s="17" t="s">
        <v>87</v>
      </c>
      <c r="AD7" s="50" t="s">
        <v>88</v>
      </c>
      <c r="AE7" s="50" t="s">
        <v>89</v>
      </c>
      <c r="AF7" s="50" t="s">
        <v>90</v>
      </c>
      <c r="AG7" s="50" t="s">
        <v>91</v>
      </c>
      <c r="AJ7" s="51">
        <v>3</v>
      </c>
      <c r="AK7" s="51"/>
      <c r="AL7" s="17" t="str">
        <f t="shared" ref="AL7:AL48" si="2">K7</f>
        <v>WP-5238-CE7</v>
      </c>
      <c r="AM7" s="17" t="str">
        <f t="shared" ref="AM7:AN48" si="3">M7</f>
        <v>Win-GRAF Based PAC with Cortex-A8 CPU, WinCE 7.0, and 1 I/O Bus</v>
      </c>
      <c r="AN7" s="17" t="str">
        <f t="shared" si="3"/>
        <v>Win-GRAF Based PAC with Cortex-A8 CPU, WinCE 7.0, and 1 I/O Bus (RoHS)</v>
      </c>
      <c r="AO7" s="17" t="s">
        <v>92</v>
      </c>
      <c r="AP7" s="52">
        <v>100369</v>
      </c>
      <c r="AQ7" s="52"/>
      <c r="AR7" s="17" t="s">
        <v>2</v>
      </c>
      <c r="AS7" s="17">
        <v>2</v>
      </c>
    </row>
    <row r="8" spans="1:47" ht="45" customHeight="1" x14ac:dyDescent="0.25">
      <c r="A8" s="48" t="s">
        <v>93</v>
      </c>
      <c r="B8" s="13" t="str">
        <f>VLOOKUP($A8,[1]category!$A$2:$AX$4987,5,FALSE)</f>
        <v>PACs</v>
      </c>
      <c r="C8" s="13" t="str">
        <f>VLOOKUP($A8,[1]category!$A$2:$AX$4987,7,FALSE)</f>
        <v>Win-GRAF PACs</v>
      </c>
      <c r="D8" s="13" t="str">
        <f>VLOOKUP($A8,[1]category!$A$2:$AX$4987,9,FALSE)</f>
        <v>WP-8x28-CE7</v>
      </c>
      <c r="E8" s="14">
        <f>VLOOKUP($A8,[1]category!$A$2:$AX$4987,11,FALSE)</f>
        <v>0</v>
      </c>
      <c r="F8" s="14">
        <f>VLOOKUP($A8,[1]category!$A$2:$AX$4987,13,FALSE)</f>
        <v>0</v>
      </c>
      <c r="G8" s="14">
        <f>VLOOKUP($A8,[1]category!$A$2:$AX$4987,15,FALSE)</f>
        <v>0</v>
      </c>
      <c r="H8" s="14">
        <f>VLOOKUP($A8,[1]category!$A$2:$AX$4987,17,FALSE)</f>
        <v>0</v>
      </c>
      <c r="I8" s="13" t="str">
        <f t="shared" si="0"/>
        <v>01</v>
      </c>
      <c r="J8" s="14">
        <v>1</v>
      </c>
      <c r="K8" s="49" t="s">
        <v>94</v>
      </c>
      <c r="L8" s="17">
        <v>34</v>
      </c>
      <c r="M8" s="17" t="s">
        <v>95</v>
      </c>
      <c r="N8" s="17" t="s">
        <v>96</v>
      </c>
      <c r="O8" s="17" t="s">
        <v>81</v>
      </c>
      <c r="P8" s="17" t="s">
        <v>82</v>
      </c>
      <c r="Q8" s="17" t="s">
        <v>83</v>
      </c>
      <c r="R8" s="17" t="s">
        <v>84</v>
      </c>
      <c r="S8" s="17" t="s">
        <v>2</v>
      </c>
      <c r="T8" s="17" t="s">
        <v>2</v>
      </c>
      <c r="Y8" s="17" t="str">
        <f t="shared" si="1"/>
        <v>CE,FCC,RoHS,WEEE,N,N</v>
      </c>
      <c r="Z8" s="17" t="s">
        <v>97</v>
      </c>
      <c r="AA8" s="17" t="s">
        <v>98</v>
      </c>
      <c r="AC8" s="17" t="s">
        <v>99</v>
      </c>
      <c r="AD8" s="50" t="s">
        <v>100</v>
      </c>
      <c r="AE8" s="50" t="s">
        <v>101</v>
      </c>
      <c r="AJ8" s="51">
        <v>3</v>
      </c>
      <c r="AK8" s="51"/>
      <c r="AL8" s="17" t="str">
        <f t="shared" si="2"/>
        <v>WP-8128-CE7</v>
      </c>
      <c r="AM8" s="17" t="str">
        <f t="shared" si="3"/>
        <v>1-slot Win-GARF Based PAC with Cortex-A8 CPU and WinCE 7.0</v>
      </c>
      <c r="AN8" s="17" t="str">
        <f t="shared" si="3"/>
        <v>1-slot Win-GARF Based PAC with Cortex-A8 CPU and WinCE 7.0 (RoHS)</v>
      </c>
      <c r="AO8" s="17" t="s">
        <v>92</v>
      </c>
      <c r="AP8" s="52">
        <v>100369</v>
      </c>
      <c r="AQ8" s="52"/>
      <c r="AR8" s="17" t="s">
        <v>2</v>
      </c>
      <c r="AS8" s="17">
        <v>2</v>
      </c>
    </row>
    <row r="9" spans="1:47" ht="45" customHeight="1" x14ac:dyDescent="0.25">
      <c r="A9" s="48" t="s">
        <v>93</v>
      </c>
      <c r="B9" s="13" t="str">
        <f>VLOOKUP($A9,[1]category!$A$2:$AX$4987,5,FALSE)</f>
        <v>PACs</v>
      </c>
      <c r="C9" s="13" t="str">
        <f>VLOOKUP($A9,[1]category!$A$2:$AX$4987,7,FALSE)</f>
        <v>Win-GRAF PACs</v>
      </c>
      <c r="D9" s="13" t="str">
        <f>VLOOKUP($A9,[1]category!$A$2:$AX$4987,9,FALSE)</f>
        <v>WP-8x28-CE7</v>
      </c>
      <c r="E9" s="14">
        <f>VLOOKUP($A9,[1]category!$A$2:$AX$4987,11,FALSE)</f>
        <v>0</v>
      </c>
      <c r="F9" s="14">
        <f>VLOOKUP($A9,[1]category!$A$2:$AX$4987,13,FALSE)</f>
        <v>0</v>
      </c>
      <c r="G9" s="14">
        <f>VLOOKUP($A9,[1]category!$A$2:$AX$4987,15,FALSE)</f>
        <v>0</v>
      </c>
      <c r="H9" s="14">
        <f>VLOOKUP($A9,[1]category!$A$2:$AX$4987,17,FALSE)</f>
        <v>0</v>
      </c>
      <c r="I9" s="13" t="str">
        <f t="shared" si="0"/>
        <v>01</v>
      </c>
      <c r="J9" s="14">
        <v>1</v>
      </c>
      <c r="K9" s="49" t="s">
        <v>102</v>
      </c>
      <c r="L9" s="17">
        <v>34</v>
      </c>
      <c r="M9" s="17" t="s">
        <v>103</v>
      </c>
      <c r="N9" s="17" t="s">
        <v>104</v>
      </c>
      <c r="O9" s="17" t="s">
        <v>81</v>
      </c>
      <c r="P9" s="17" t="s">
        <v>82</v>
      </c>
      <c r="Q9" s="17" t="s">
        <v>83</v>
      </c>
      <c r="R9" s="17" t="s">
        <v>84</v>
      </c>
      <c r="S9" s="17" t="s">
        <v>2</v>
      </c>
      <c r="T9" s="17" t="s">
        <v>2</v>
      </c>
      <c r="Y9" s="17" t="str">
        <f t="shared" si="1"/>
        <v>CE,FCC,RoHS,WEEE,N,N</v>
      </c>
      <c r="Z9" s="17" t="s">
        <v>97</v>
      </c>
      <c r="AA9" s="17" t="s">
        <v>98</v>
      </c>
      <c r="AC9" s="17" t="s">
        <v>105</v>
      </c>
      <c r="AD9" s="50" t="s">
        <v>106</v>
      </c>
      <c r="AE9" s="50" t="s">
        <v>107</v>
      </c>
      <c r="AJ9" s="53">
        <v>3</v>
      </c>
      <c r="AK9" s="53"/>
      <c r="AL9" s="17" t="str">
        <f t="shared" si="2"/>
        <v>WP-8428-CE7</v>
      </c>
      <c r="AM9" s="17" t="str">
        <f t="shared" si="3"/>
        <v>4-slot Win-GARF Based PAC with Cortex-A8 CPU and WinCE 7.0</v>
      </c>
      <c r="AN9" s="17" t="str">
        <f t="shared" si="3"/>
        <v>4-slot Win-GARF Based PAC with Cortex-A8 CPU and WinCE 7.0 (RoHS)</v>
      </c>
      <c r="AO9" s="17" t="s">
        <v>92</v>
      </c>
      <c r="AP9" s="52">
        <v>100369</v>
      </c>
      <c r="AQ9" s="52"/>
      <c r="AR9" s="17" t="s">
        <v>2</v>
      </c>
      <c r="AS9" s="17">
        <v>2</v>
      </c>
    </row>
    <row r="10" spans="1:47" ht="45" customHeight="1" x14ac:dyDescent="0.25">
      <c r="A10" s="48" t="s">
        <v>93</v>
      </c>
      <c r="B10" s="13" t="str">
        <f>VLOOKUP($A10,[1]category!$A$2:$AX$4987,5,FALSE)</f>
        <v>PACs</v>
      </c>
      <c r="C10" s="13" t="str">
        <f>VLOOKUP($A10,[1]category!$A$2:$AX$4987,7,FALSE)</f>
        <v>Win-GRAF PACs</v>
      </c>
      <c r="D10" s="13" t="str">
        <f>VLOOKUP($A10,[1]category!$A$2:$AX$4987,9,FALSE)</f>
        <v>WP-8x28-CE7</v>
      </c>
      <c r="E10" s="14">
        <f>VLOOKUP($A10,[1]category!$A$2:$AX$4987,11,FALSE)</f>
        <v>0</v>
      </c>
      <c r="F10" s="14">
        <f>VLOOKUP($A10,[1]category!$A$2:$AX$4987,13,FALSE)</f>
        <v>0</v>
      </c>
      <c r="G10" s="14">
        <f>VLOOKUP($A10,[1]category!$A$2:$AX$4987,15,FALSE)</f>
        <v>0</v>
      </c>
      <c r="H10" s="14">
        <f>VLOOKUP($A10,[1]category!$A$2:$AX$4987,17,FALSE)</f>
        <v>0</v>
      </c>
      <c r="I10" s="13" t="str">
        <f t="shared" si="0"/>
        <v>01</v>
      </c>
      <c r="J10" s="14">
        <v>1</v>
      </c>
      <c r="K10" s="49" t="s">
        <v>108</v>
      </c>
      <c r="L10" s="17">
        <v>34</v>
      </c>
      <c r="M10" s="17" t="s">
        <v>109</v>
      </c>
      <c r="N10" s="17" t="s">
        <v>110</v>
      </c>
      <c r="O10" s="17" t="s">
        <v>81</v>
      </c>
      <c r="P10" s="17" t="s">
        <v>82</v>
      </c>
      <c r="Q10" s="17" t="s">
        <v>83</v>
      </c>
      <c r="R10" s="17" t="s">
        <v>84</v>
      </c>
      <c r="S10" s="17" t="s">
        <v>2</v>
      </c>
      <c r="T10" s="17" t="s">
        <v>2</v>
      </c>
      <c r="Y10" s="17" t="str">
        <f t="shared" si="1"/>
        <v>CE,FCC,RoHS,WEEE,N,N</v>
      </c>
      <c r="Z10" s="17" t="s">
        <v>97</v>
      </c>
      <c r="AA10" s="17" t="s">
        <v>98</v>
      </c>
      <c r="AC10" s="17" t="s">
        <v>105</v>
      </c>
      <c r="AD10" s="50" t="s">
        <v>111</v>
      </c>
      <c r="AE10" s="50" t="s">
        <v>112</v>
      </c>
      <c r="AJ10" s="53">
        <v>3</v>
      </c>
      <c r="AK10" s="53"/>
      <c r="AL10" s="17" t="str">
        <f t="shared" si="2"/>
        <v>WP-8828-CE7</v>
      </c>
      <c r="AM10" s="17" t="str">
        <f t="shared" si="3"/>
        <v>8-slot Win-GARF Based PAC with Cortex-A8 CPU and WinCE 7.0</v>
      </c>
      <c r="AN10" s="17" t="str">
        <f t="shared" si="3"/>
        <v>8-slot Win-GARF Based PAC with Cortex-A8 CPU and WinCE 7.0 (RoHS)</v>
      </c>
      <c r="AO10" s="17" t="s">
        <v>92</v>
      </c>
      <c r="AP10" s="52">
        <v>100369</v>
      </c>
      <c r="AQ10" s="52"/>
      <c r="AR10" s="17" t="s">
        <v>2</v>
      </c>
      <c r="AS10" s="17">
        <v>2</v>
      </c>
    </row>
    <row r="11" spans="1:47" ht="45" customHeight="1" x14ac:dyDescent="0.25">
      <c r="A11" s="48" t="s">
        <v>113</v>
      </c>
      <c r="B11" s="13" t="str">
        <f>VLOOKUP($A11,[1]category!$A$2:$AX$4987,5,FALSE)</f>
        <v>Panel Products</v>
      </c>
      <c r="C11" s="13" t="str">
        <f>VLOOKUP($A11,[1]category!$A$2:$AX$4987,7,FALSE)</f>
        <v>ViewPAC</v>
      </c>
      <c r="D11" s="13" t="str">
        <f>VLOOKUP($A11,[1]category!$A$2:$AX$4987,9,FALSE)</f>
        <v>Win-GRAF ViewPAC</v>
      </c>
      <c r="E11" s="14">
        <f>VLOOKUP($A11,[1]category!$A$2:$AX$4987,11,FALSE)</f>
        <v>0</v>
      </c>
      <c r="F11" s="14">
        <f>VLOOKUP($A11,[1]category!$A$2:$AX$4987,13,FALSE)</f>
        <v>0</v>
      </c>
      <c r="G11" s="14">
        <f>VLOOKUP($A11,[1]category!$A$2:$AX$4987,15,FALSE)</f>
        <v>0</v>
      </c>
      <c r="H11" s="14">
        <f>VLOOKUP($A11,[1]category!$A$2:$AX$4987,17,FALSE)</f>
        <v>0</v>
      </c>
      <c r="I11" s="13" t="str">
        <f>TEXT(J11,"00")</f>
        <v>01</v>
      </c>
      <c r="J11" s="14">
        <v>1</v>
      </c>
      <c r="K11" s="49" t="s">
        <v>114</v>
      </c>
      <c r="L11" s="17">
        <v>34</v>
      </c>
      <c r="M11" s="17" t="s">
        <v>115</v>
      </c>
      <c r="N11" s="17" t="s">
        <v>116</v>
      </c>
      <c r="O11" s="17" t="s">
        <v>81</v>
      </c>
      <c r="P11" s="17" t="s">
        <v>82</v>
      </c>
      <c r="Q11" s="17" t="s">
        <v>83</v>
      </c>
      <c r="R11" s="17" t="s">
        <v>84</v>
      </c>
      <c r="S11" s="17" t="s">
        <v>2</v>
      </c>
      <c r="T11" s="17" t="s">
        <v>2</v>
      </c>
      <c r="Y11" s="17" t="str">
        <f t="shared" si="1"/>
        <v>CE,FCC,RoHS,WEEE,N,N</v>
      </c>
      <c r="Z11" s="17" t="s">
        <v>117</v>
      </c>
      <c r="AA11" s="17" t="s">
        <v>118</v>
      </c>
      <c r="AD11" s="50" t="s">
        <v>119</v>
      </c>
      <c r="AE11" s="50" t="s">
        <v>120</v>
      </c>
      <c r="AF11" s="50" t="s">
        <v>121</v>
      </c>
      <c r="AG11" s="50" t="s">
        <v>122</v>
      </c>
      <c r="AH11" s="50" t="s">
        <v>123</v>
      </c>
      <c r="AJ11" s="51">
        <v>3</v>
      </c>
      <c r="AK11" s="51"/>
      <c r="AL11" s="17" t="str">
        <f t="shared" si="2"/>
        <v>VP-2208-CE7</v>
      </c>
      <c r="AM11" s="17" t="str">
        <f t="shared" si="3"/>
        <v>7" Win-GRAF Based ViewPAC with Cortex-A8 CPU and WinCE 7.0</v>
      </c>
      <c r="AN11" s="17" t="str">
        <f t="shared" si="3"/>
        <v>7" Win-GRAF Based ViewPAC with Cortex-A8 CPU and WinCE 7.0 (RoHS)</v>
      </c>
      <c r="AO11" s="17" t="s">
        <v>92</v>
      </c>
      <c r="AP11" s="52">
        <v>100369</v>
      </c>
      <c r="AQ11" s="52"/>
      <c r="AR11" s="17" t="s">
        <v>2</v>
      </c>
      <c r="AS11" s="17">
        <v>2</v>
      </c>
    </row>
    <row r="12" spans="1:47" ht="45" customHeight="1" x14ac:dyDescent="0.25">
      <c r="A12" s="48" t="s">
        <v>113</v>
      </c>
      <c r="B12" s="13" t="str">
        <f>VLOOKUP($A12,[1]category!$A$2:$AX$4987,5,FALSE)</f>
        <v>Panel Products</v>
      </c>
      <c r="C12" s="13" t="str">
        <f>VLOOKUP($A12,[1]category!$A$2:$AX$4987,7,FALSE)</f>
        <v>ViewPAC</v>
      </c>
      <c r="D12" s="13" t="str">
        <f>VLOOKUP($A12,[1]category!$A$2:$AX$4987,9,FALSE)</f>
        <v>Win-GRAF ViewPAC</v>
      </c>
      <c r="E12" s="14">
        <f>VLOOKUP($A12,[1]category!$A$2:$AX$4987,11,FALSE)</f>
        <v>0</v>
      </c>
      <c r="F12" s="14">
        <f>VLOOKUP($A12,[1]category!$A$2:$AX$4987,13,FALSE)</f>
        <v>0</v>
      </c>
      <c r="G12" s="14">
        <f>VLOOKUP($A12,[1]category!$A$2:$AX$4987,15,FALSE)</f>
        <v>0</v>
      </c>
      <c r="H12" s="14">
        <f>VLOOKUP($A12,[1]category!$A$2:$AX$4987,17,FALSE)</f>
        <v>0</v>
      </c>
      <c r="I12" s="13" t="str">
        <f t="shared" si="0"/>
        <v>01</v>
      </c>
      <c r="J12" s="14">
        <v>1</v>
      </c>
      <c r="K12" s="49" t="s">
        <v>124</v>
      </c>
      <c r="L12" s="17">
        <v>34</v>
      </c>
      <c r="M12" s="17" t="s">
        <v>125</v>
      </c>
      <c r="N12" s="17" t="s">
        <v>126</v>
      </c>
      <c r="O12" s="17" t="s">
        <v>81</v>
      </c>
      <c r="P12" s="17" t="s">
        <v>82</v>
      </c>
      <c r="Q12" s="17" t="s">
        <v>83</v>
      </c>
      <c r="R12" s="17" t="s">
        <v>84</v>
      </c>
      <c r="S12" s="17" t="s">
        <v>2</v>
      </c>
      <c r="T12" s="17" t="s">
        <v>2</v>
      </c>
      <c r="Y12" s="17" t="str">
        <f t="shared" si="1"/>
        <v>CE,FCC,RoHS,WEEE,N,N</v>
      </c>
      <c r="Z12" s="17" t="s">
        <v>127</v>
      </c>
      <c r="AA12" s="17" t="s">
        <v>118</v>
      </c>
      <c r="AD12" s="50" t="s">
        <v>128</v>
      </c>
      <c r="AE12" s="50" t="s">
        <v>129</v>
      </c>
      <c r="AF12" s="50" t="s">
        <v>130</v>
      </c>
      <c r="AG12" s="50" t="s">
        <v>131</v>
      </c>
      <c r="AH12" s="50" t="s">
        <v>132</v>
      </c>
      <c r="AI12" s="50" t="s">
        <v>133</v>
      </c>
      <c r="AJ12" s="51">
        <v>1</v>
      </c>
      <c r="AK12" s="51"/>
      <c r="AL12" s="17" t="str">
        <f t="shared" si="2"/>
        <v>VP-3208-CE7</v>
      </c>
      <c r="AM12" s="17" t="str">
        <f t="shared" si="3"/>
        <v>8.4" Win-GRAF Based ViewPAC with Cortex-A8 CPU and WinCE 7.0</v>
      </c>
      <c r="AN12" s="17" t="str">
        <f t="shared" si="3"/>
        <v>8.4" Win-GRAF Based ViewPAC with Cortex-A8 CPU and WinCE 7.0 (RoHS)</v>
      </c>
      <c r="AO12" s="17" t="s">
        <v>92</v>
      </c>
      <c r="AP12" s="52">
        <v>100369</v>
      </c>
      <c r="AQ12" s="52"/>
      <c r="AR12" s="17" t="s">
        <v>2</v>
      </c>
      <c r="AS12" s="17">
        <v>2</v>
      </c>
    </row>
    <row r="13" spans="1:47" ht="45" customHeight="1" x14ac:dyDescent="0.25">
      <c r="A13" s="48" t="s">
        <v>113</v>
      </c>
      <c r="B13" s="13" t="str">
        <f>VLOOKUP($A13,[1]category!$A$2:$AX$4987,5,FALSE)</f>
        <v>Panel Products</v>
      </c>
      <c r="C13" s="13" t="str">
        <f>VLOOKUP($A13,[1]category!$A$2:$AX$4987,7,FALSE)</f>
        <v>ViewPAC</v>
      </c>
      <c r="D13" s="13" t="str">
        <f>VLOOKUP($A13,[1]category!$A$2:$AX$4987,9,FALSE)</f>
        <v>Win-GRAF ViewPAC</v>
      </c>
      <c r="E13" s="14">
        <f>VLOOKUP($A13,[1]category!$A$2:$AX$4987,11,FALSE)</f>
        <v>0</v>
      </c>
      <c r="F13" s="14">
        <f>VLOOKUP($A13,[1]category!$A$2:$AX$4987,13,FALSE)</f>
        <v>0</v>
      </c>
      <c r="G13" s="14">
        <f>VLOOKUP($A13,[1]category!$A$2:$AX$4987,15,FALSE)</f>
        <v>0</v>
      </c>
      <c r="H13" s="14">
        <f>VLOOKUP($A13,[1]category!$A$2:$AX$4987,17,FALSE)</f>
        <v>0</v>
      </c>
      <c r="I13" s="13" t="str">
        <f t="shared" si="0"/>
        <v>01</v>
      </c>
      <c r="J13" s="14">
        <v>1</v>
      </c>
      <c r="K13" s="49" t="s">
        <v>134</v>
      </c>
      <c r="L13" s="17">
        <v>34</v>
      </c>
      <c r="M13" s="17" t="s">
        <v>135</v>
      </c>
      <c r="N13" s="17" t="s">
        <v>136</v>
      </c>
      <c r="O13" s="17" t="s">
        <v>81</v>
      </c>
      <c r="P13" s="17" t="s">
        <v>82</v>
      </c>
      <c r="Q13" s="17" t="s">
        <v>83</v>
      </c>
      <c r="R13" s="17" t="s">
        <v>84</v>
      </c>
      <c r="S13" s="17" t="s">
        <v>2</v>
      </c>
      <c r="T13" s="17" t="s">
        <v>2</v>
      </c>
      <c r="Y13" s="17" t="str">
        <f t="shared" si="1"/>
        <v>CE,FCC,RoHS,WEEE,N,N</v>
      </c>
      <c r="Z13" s="17" t="s">
        <v>137</v>
      </c>
      <c r="AA13" s="17" t="s">
        <v>118</v>
      </c>
      <c r="AD13" s="50" t="s">
        <v>138</v>
      </c>
      <c r="AE13" s="50" t="s">
        <v>139</v>
      </c>
      <c r="AF13" s="50" t="s">
        <v>140</v>
      </c>
      <c r="AG13" s="50" t="s">
        <v>141</v>
      </c>
      <c r="AH13" s="50" t="s">
        <v>142</v>
      </c>
      <c r="AJ13" s="54">
        <v>0</v>
      </c>
      <c r="AK13" s="54"/>
      <c r="AL13" s="17" t="str">
        <f t="shared" si="2"/>
        <v>VP-4208-CE7</v>
      </c>
      <c r="AM13" s="17" t="str">
        <f t="shared" si="3"/>
        <v>10.4" Win-GRAF Based ViewPAC with Cortex-A8 CPU and WinCE 7.0</v>
      </c>
      <c r="AN13" s="17" t="str">
        <f t="shared" si="3"/>
        <v>10.4" Win-GRAF Based ViewPAC with Cortex-A8 CPU and WinCE 7.0 (RoHS)</v>
      </c>
      <c r="AO13" s="17" t="s">
        <v>92</v>
      </c>
      <c r="AP13" s="52">
        <v>100369</v>
      </c>
      <c r="AQ13" s="52"/>
      <c r="AR13" s="17" t="s">
        <v>2</v>
      </c>
      <c r="AS13" s="17">
        <v>2</v>
      </c>
    </row>
    <row r="14" spans="1:47" ht="45" customHeight="1" x14ac:dyDescent="0.25">
      <c r="A14" s="48" t="s">
        <v>113</v>
      </c>
      <c r="B14" s="13" t="str">
        <f>VLOOKUP($A14,[1]category!$A$2:$AX$4987,5,FALSE)</f>
        <v>Panel Products</v>
      </c>
      <c r="C14" s="13" t="str">
        <f>VLOOKUP($A14,[1]category!$A$2:$AX$4987,7,FALSE)</f>
        <v>ViewPAC</v>
      </c>
      <c r="D14" s="13" t="str">
        <f>VLOOKUP($A14,[1]category!$A$2:$AX$4987,9,FALSE)</f>
        <v>Win-GRAF ViewPAC</v>
      </c>
      <c r="E14" s="14">
        <f>VLOOKUP($A14,[1]category!$A$2:$AX$4987,11,FALSE)</f>
        <v>0</v>
      </c>
      <c r="F14" s="14">
        <f>VLOOKUP($A14,[1]category!$A$2:$AX$4987,13,FALSE)</f>
        <v>0</v>
      </c>
      <c r="G14" s="14">
        <f>VLOOKUP($A14,[1]category!$A$2:$AX$4987,15,FALSE)</f>
        <v>0</v>
      </c>
      <c r="H14" s="14">
        <f>VLOOKUP($A14,[1]category!$A$2:$AX$4987,17,FALSE)</f>
        <v>0</v>
      </c>
      <c r="I14" s="13" t="str">
        <f t="shared" si="0"/>
        <v>01</v>
      </c>
      <c r="J14" s="14">
        <v>1</v>
      </c>
      <c r="K14" s="49" t="s">
        <v>143</v>
      </c>
      <c r="L14" s="17">
        <v>34</v>
      </c>
      <c r="M14" s="17" t="s">
        <v>144</v>
      </c>
      <c r="N14" s="17" t="s">
        <v>145</v>
      </c>
      <c r="O14" s="17" t="s">
        <v>81</v>
      </c>
      <c r="P14" s="17" t="s">
        <v>82</v>
      </c>
      <c r="Q14" s="17" t="s">
        <v>83</v>
      </c>
      <c r="R14" s="17" t="s">
        <v>84</v>
      </c>
      <c r="S14" s="17" t="s">
        <v>2</v>
      </c>
      <c r="T14" s="17" t="s">
        <v>2</v>
      </c>
      <c r="Y14" s="17" t="str">
        <f t="shared" si="1"/>
        <v>CE,FCC,RoHS,WEEE,N,N</v>
      </c>
      <c r="Z14" s="17" t="s">
        <v>146</v>
      </c>
      <c r="AA14" s="17" t="s">
        <v>118</v>
      </c>
      <c r="AD14" s="50" t="s">
        <v>147</v>
      </c>
      <c r="AE14" s="50" t="s">
        <v>148</v>
      </c>
      <c r="AF14" s="50" t="s">
        <v>149</v>
      </c>
      <c r="AG14" s="50" t="s">
        <v>150</v>
      </c>
      <c r="AH14" s="50" t="s">
        <v>151</v>
      </c>
      <c r="AI14" s="50" t="s">
        <v>152</v>
      </c>
      <c r="AJ14" s="54">
        <v>0</v>
      </c>
      <c r="AK14" s="54"/>
      <c r="AL14" s="17" t="str">
        <f t="shared" si="2"/>
        <v>VP-5208-CE7</v>
      </c>
      <c r="AM14" s="17" t="str">
        <f t="shared" si="3"/>
        <v>12.1" Win-GRAF Based ViewPAC with Cortex-A8 CPU and WinCE 7.0</v>
      </c>
      <c r="AN14" s="17" t="str">
        <f t="shared" si="3"/>
        <v>12.1" Win-GRAF Based ViewPAC with Cortex-A8 CPU and WinCE 7.0 (RoHS)</v>
      </c>
      <c r="AO14" s="17" t="s">
        <v>92</v>
      </c>
      <c r="AP14" s="52">
        <v>100369</v>
      </c>
      <c r="AQ14" s="52"/>
      <c r="AR14" s="17" t="s">
        <v>2</v>
      </c>
      <c r="AS14" s="17">
        <v>2</v>
      </c>
    </row>
    <row r="15" spans="1:47" ht="45" customHeight="1" x14ac:dyDescent="0.25">
      <c r="A15" s="48" t="s">
        <v>113</v>
      </c>
      <c r="B15" s="13" t="str">
        <f>VLOOKUP($A15,[1]category!$A$2:$AX$4987,5,FALSE)</f>
        <v>Panel Products</v>
      </c>
      <c r="C15" s="13" t="str">
        <f>VLOOKUP($A15,[1]category!$A$2:$AX$4987,7,FALSE)</f>
        <v>ViewPAC</v>
      </c>
      <c r="D15" s="13" t="str">
        <f>VLOOKUP($A15,[1]category!$A$2:$AX$4987,9,FALSE)</f>
        <v>Win-GRAF ViewPAC</v>
      </c>
      <c r="E15" s="14">
        <f>VLOOKUP($A15,[1]category!$A$2:$AX$4987,11,FALSE)</f>
        <v>0</v>
      </c>
      <c r="F15" s="14">
        <f>VLOOKUP($A15,[1]category!$A$2:$AX$4987,13,FALSE)</f>
        <v>0</v>
      </c>
      <c r="G15" s="14">
        <f>VLOOKUP($A15,[1]category!$A$2:$AX$4987,15,FALSE)</f>
        <v>0</v>
      </c>
      <c r="H15" s="14">
        <f>VLOOKUP($A15,[1]category!$A$2:$AX$4987,17,FALSE)</f>
        <v>0</v>
      </c>
      <c r="I15" s="13" t="str">
        <f>TEXT(J15,"00")</f>
        <v>01</v>
      </c>
      <c r="J15" s="14">
        <v>1</v>
      </c>
      <c r="K15" s="49" t="s">
        <v>153</v>
      </c>
      <c r="L15" s="17">
        <v>34</v>
      </c>
      <c r="M15" s="17" t="s">
        <v>154</v>
      </c>
      <c r="N15" s="17" t="s">
        <v>155</v>
      </c>
      <c r="O15" s="17" t="s">
        <v>81</v>
      </c>
      <c r="P15" s="17" t="s">
        <v>82</v>
      </c>
      <c r="Q15" s="17" t="s">
        <v>83</v>
      </c>
      <c r="R15" s="17" t="s">
        <v>84</v>
      </c>
      <c r="S15" s="17" t="s">
        <v>2</v>
      </c>
      <c r="T15" s="17" t="s">
        <v>2</v>
      </c>
      <c r="Y15" s="17" t="str">
        <f t="shared" si="1"/>
        <v>CE,FCC,RoHS,WEEE,N,N</v>
      </c>
      <c r="Z15" s="17" t="s">
        <v>156</v>
      </c>
      <c r="AA15" s="17" t="s">
        <v>118</v>
      </c>
      <c r="AD15" s="50" t="s">
        <v>157</v>
      </c>
      <c r="AE15" s="50" t="s">
        <v>158</v>
      </c>
      <c r="AF15" s="50" t="s">
        <v>159</v>
      </c>
      <c r="AG15" s="50" t="s">
        <v>160</v>
      </c>
      <c r="AH15" s="50" t="s">
        <v>161</v>
      </c>
      <c r="AI15" s="50"/>
      <c r="AJ15" s="54">
        <v>0</v>
      </c>
      <c r="AK15" s="54"/>
      <c r="AL15" s="17" t="str">
        <f t="shared" si="2"/>
        <v>VP-6208-CE7</v>
      </c>
      <c r="AM15" s="17" t="str">
        <f t="shared" si="3"/>
        <v>15" Win-GRAF Based ViewPAC with Cortex-A8 CPU and WinCE 7.0</v>
      </c>
      <c r="AN15" s="17" t="str">
        <f t="shared" si="3"/>
        <v>15" Win-GRAF Based ViewPAC with Cortex-A8 CPU and WinCE 7.0 (RoHS)</v>
      </c>
      <c r="AO15" s="17" t="s">
        <v>92</v>
      </c>
      <c r="AP15" s="52">
        <v>100369</v>
      </c>
      <c r="AQ15" s="52"/>
      <c r="AR15" s="17" t="s">
        <v>2</v>
      </c>
      <c r="AS15" s="17">
        <v>2</v>
      </c>
    </row>
    <row r="16" spans="1:47" ht="45" customHeight="1" x14ac:dyDescent="0.25">
      <c r="A16" s="48" t="s">
        <v>113</v>
      </c>
      <c r="B16" s="13" t="str">
        <f>VLOOKUP($A16,[1]category!$A$2:$AX$4987,5,FALSE)</f>
        <v>Panel Products</v>
      </c>
      <c r="C16" s="13" t="str">
        <f>VLOOKUP($A16,[1]category!$A$2:$AX$4987,7,FALSE)</f>
        <v>ViewPAC</v>
      </c>
      <c r="D16" s="13" t="str">
        <f>VLOOKUP($A16,[1]category!$A$2:$AX$4987,9,FALSE)</f>
        <v>Win-GRAF ViewPAC</v>
      </c>
      <c r="E16" s="14">
        <f>VLOOKUP($A16,[1]category!$A$2:$AX$4987,11,FALSE)</f>
        <v>0</v>
      </c>
      <c r="F16" s="14">
        <f>VLOOKUP($A16,[1]category!$A$2:$AX$4987,13,FALSE)</f>
        <v>0</v>
      </c>
      <c r="G16" s="14">
        <f>VLOOKUP($A16,[1]category!$A$2:$AX$4987,15,FALSE)</f>
        <v>0</v>
      </c>
      <c r="H16" s="14">
        <f>VLOOKUP($A16,[1]category!$A$2:$AX$4987,17,FALSE)</f>
        <v>0</v>
      </c>
      <c r="I16" s="13" t="str">
        <f t="shared" si="0"/>
        <v>02</v>
      </c>
      <c r="J16" s="14">
        <v>2</v>
      </c>
      <c r="K16" s="49" t="s">
        <v>162</v>
      </c>
      <c r="L16" s="17">
        <v>34</v>
      </c>
      <c r="M16" s="17" t="s">
        <v>163</v>
      </c>
      <c r="N16" s="17" t="s">
        <v>164</v>
      </c>
      <c r="O16" s="17" t="s">
        <v>81</v>
      </c>
      <c r="P16" s="17" t="s">
        <v>82</v>
      </c>
      <c r="Q16" s="17" t="s">
        <v>83</v>
      </c>
      <c r="R16" s="17" t="s">
        <v>84</v>
      </c>
      <c r="S16" s="17" t="s">
        <v>2</v>
      </c>
      <c r="T16" s="17" t="s">
        <v>2</v>
      </c>
      <c r="Y16" s="17" t="str">
        <f t="shared" si="1"/>
        <v>CE,FCC,RoHS,WEEE,N,N</v>
      </c>
      <c r="Z16" s="17" t="s">
        <v>165</v>
      </c>
      <c r="AA16" s="17" t="s">
        <v>166</v>
      </c>
      <c r="AC16" s="17" t="s">
        <v>167</v>
      </c>
      <c r="AD16" s="50" t="s">
        <v>168</v>
      </c>
      <c r="AE16" s="50" t="s">
        <v>169</v>
      </c>
      <c r="AF16" s="50" t="s">
        <v>170</v>
      </c>
      <c r="AG16" s="50" t="s">
        <v>171</v>
      </c>
      <c r="AH16" s="50" t="s">
        <v>172</v>
      </c>
      <c r="AJ16" s="51">
        <v>3</v>
      </c>
      <c r="AK16" s="51"/>
      <c r="AL16" s="17" t="str">
        <f t="shared" si="2"/>
        <v>VP-1238-CE7</v>
      </c>
      <c r="AM16" s="17" t="str">
        <f t="shared" si="3"/>
        <v>5.7" Win-GRAF Based ViewPAC with Cortex-A8 CPU, WinCE 7.0, and 3 I/O Slots</v>
      </c>
      <c r="AN16" s="17" t="str">
        <f t="shared" si="3"/>
        <v>5.7" Win-GRAF Based ViewPAC with Cortex-A8 CPU, WinCE 7.0, and 3 I/O Slots (RoHS)</v>
      </c>
      <c r="AO16" s="17" t="s">
        <v>92</v>
      </c>
      <c r="AP16" s="52">
        <v>100369</v>
      </c>
      <c r="AQ16" s="52"/>
      <c r="AR16" s="17" t="s">
        <v>2</v>
      </c>
      <c r="AS16" s="17">
        <v>2</v>
      </c>
    </row>
    <row r="17" spans="1:45" ht="45" customHeight="1" x14ac:dyDescent="0.25">
      <c r="A17" s="48" t="s">
        <v>113</v>
      </c>
      <c r="B17" s="13" t="str">
        <f>VLOOKUP($A17,[1]category!$A$2:$AX$4987,5,FALSE)</f>
        <v>Panel Products</v>
      </c>
      <c r="C17" s="13" t="str">
        <f>VLOOKUP($A17,[1]category!$A$2:$AX$4987,7,FALSE)</f>
        <v>ViewPAC</v>
      </c>
      <c r="D17" s="13" t="str">
        <f>VLOOKUP($A17,[1]category!$A$2:$AX$4987,9,FALSE)</f>
        <v>Win-GRAF ViewPAC</v>
      </c>
      <c r="E17" s="14">
        <f>VLOOKUP($A17,[1]category!$A$2:$AX$4987,11,FALSE)</f>
        <v>0</v>
      </c>
      <c r="F17" s="14">
        <f>VLOOKUP($A17,[1]category!$A$2:$AX$4987,13,FALSE)</f>
        <v>0</v>
      </c>
      <c r="G17" s="14">
        <f>VLOOKUP($A17,[1]category!$A$2:$AX$4987,15,FALSE)</f>
        <v>0</v>
      </c>
      <c r="H17" s="14">
        <f>VLOOKUP($A17,[1]category!$A$2:$AX$4987,17,FALSE)</f>
        <v>0</v>
      </c>
      <c r="I17" s="13" t="str">
        <f t="shared" si="0"/>
        <v>02</v>
      </c>
      <c r="J17" s="14">
        <v>2</v>
      </c>
      <c r="K17" s="49" t="s">
        <v>173</v>
      </c>
      <c r="L17" s="17">
        <v>34</v>
      </c>
      <c r="M17" s="17" t="s">
        <v>174</v>
      </c>
      <c r="N17" s="17" t="s">
        <v>175</v>
      </c>
      <c r="O17" s="17" t="s">
        <v>81</v>
      </c>
      <c r="P17" s="17" t="s">
        <v>82</v>
      </c>
      <c r="Q17" s="17" t="s">
        <v>83</v>
      </c>
      <c r="R17" s="17" t="s">
        <v>84</v>
      </c>
      <c r="S17" s="17" t="s">
        <v>2</v>
      </c>
      <c r="T17" s="17" t="s">
        <v>2</v>
      </c>
      <c r="Y17" s="17" t="str">
        <f t="shared" si="1"/>
        <v>CE,FCC,RoHS,WEEE,N,N</v>
      </c>
      <c r="Z17" s="17" t="s">
        <v>176</v>
      </c>
      <c r="AA17" s="17" t="s">
        <v>166</v>
      </c>
      <c r="AC17" s="17" t="s">
        <v>167</v>
      </c>
      <c r="AD17" s="50" t="s">
        <v>138</v>
      </c>
      <c r="AE17" s="50" t="s">
        <v>139</v>
      </c>
      <c r="AF17" s="50" t="s">
        <v>140</v>
      </c>
      <c r="AG17" s="50" t="s">
        <v>177</v>
      </c>
      <c r="AH17" s="50" t="s">
        <v>178</v>
      </c>
      <c r="AJ17" s="51">
        <v>0</v>
      </c>
      <c r="AK17" s="51"/>
      <c r="AL17" s="17" t="str">
        <f t="shared" si="2"/>
        <v>VP-4238-CE7</v>
      </c>
      <c r="AM17" s="17" t="str">
        <f t="shared" si="3"/>
        <v>10.4" Win-GRAF Based ViewPAC with Cortex-A8 CPU, WinCE 7.0, and 3 I/O Slots</v>
      </c>
      <c r="AN17" s="17" t="str">
        <f t="shared" si="3"/>
        <v>10.4" Win-GRAF Based ViewPAC with Cortex-A8 CPU, WinCE 7.0, and 3 I/O Slots (RoHS)</v>
      </c>
      <c r="AO17" s="17" t="s">
        <v>92</v>
      </c>
      <c r="AP17" s="52">
        <v>100369</v>
      </c>
      <c r="AQ17" s="52"/>
      <c r="AR17" s="17" t="s">
        <v>2</v>
      </c>
      <c r="AS17" s="17">
        <v>2</v>
      </c>
    </row>
    <row r="18" spans="1:45" ht="45" customHeight="1" x14ac:dyDescent="0.25">
      <c r="A18" s="48" t="s">
        <v>113</v>
      </c>
      <c r="B18" s="13" t="str">
        <f>VLOOKUP($A18,[1]category!$A$2:$AX$4987,5,FALSE)</f>
        <v>Panel Products</v>
      </c>
      <c r="C18" s="13" t="str">
        <f>VLOOKUP($A18,[1]category!$A$2:$AX$4987,7,FALSE)</f>
        <v>ViewPAC</v>
      </c>
      <c r="D18" s="13" t="str">
        <f>VLOOKUP($A18,[1]category!$A$2:$AX$4987,9,FALSE)</f>
        <v>Win-GRAF ViewPAC</v>
      </c>
      <c r="E18" s="14">
        <f>VLOOKUP($A18,[1]category!$A$2:$AX$4987,11,FALSE)</f>
        <v>0</v>
      </c>
      <c r="F18" s="14">
        <f>VLOOKUP($A18,[1]category!$A$2:$AX$4987,13,FALSE)</f>
        <v>0</v>
      </c>
      <c r="G18" s="14">
        <f>VLOOKUP($A18,[1]category!$A$2:$AX$4987,15,FALSE)</f>
        <v>0</v>
      </c>
      <c r="H18" s="14">
        <f>VLOOKUP($A18,[1]category!$A$2:$AX$4987,17,FALSE)</f>
        <v>0</v>
      </c>
      <c r="I18" s="13" t="str">
        <f t="shared" si="0"/>
        <v>02</v>
      </c>
      <c r="J18" s="14">
        <v>2</v>
      </c>
      <c r="K18" s="49" t="s">
        <v>179</v>
      </c>
      <c r="L18" s="17">
        <v>34</v>
      </c>
      <c r="M18" s="17" t="s">
        <v>180</v>
      </c>
      <c r="N18" s="17" t="s">
        <v>181</v>
      </c>
      <c r="O18" s="17" t="s">
        <v>81</v>
      </c>
      <c r="P18" s="17" t="s">
        <v>82</v>
      </c>
      <c r="Q18" s="17" t="s">
        <v>83</v>
      </c>
      <c r="R18" s="17" t="s">
        <v>84</v>
      </c>
      <c r="S18" s="17" t="s">
        <v>2</v>
      </c>
      <c r="T18" s="17" t="s">
        <v>2</v>
      </c>
      <c r="Y18" s="17" t="str">
        <f t="shared" si="1"/>
        <v>CE,FCC,RoHS,WEEE,N,N</v>
      </c>
      <c r="Z18" s="17" t="s">
        <v>182</v>
      </c>
      <c r="AA18" s="17" t="s">
        <v>166</v>
      </c>
      <c r="AC18" s="17" t="s">
        <v>167</v>
      </c>
      <c r="AD18" s="50" t="s">
        <v>157</v>
      </c>
      <c r="AE18" s="50" t="s">
        <v>158</v>
      </c>
      <c r="AF18" s="50" t="s">
        <v>159</v>
      </c>
      <c r="AG18" s="50" t="s">
        <v>183</v>
      </c>
      <c r="AH18" s="50"/>
      <c r="AJ18" s="51">
        <v>0</v>
      </c>
      <c r="AK18" s="51"/>
      <c r="AL18" s="17" t="str">
        <f t="shared" si="2"/>
        <v>VP-6238-CE7</v>
      </c>
      <c r="AM18" s="17" t="str">
        <f t="shared" si="3"/>
        <v>15" Win-GRAF Based ViewPAC with Cortex-A8 CPU, WinCE 7.0, and 3 I/O Slots</v>
      </c>
      <c r="AN18" s="17" t="str">
        <f t="shared" si="3"/>
        <v>15" Win-GRAF Based ViewPAC with Cortex-A8 CPU, WinCE 7.0, and 3 I/O Slots (RoHS)</v>
      </c>
      <c r="AO18" s="17" t="s">
        <v>92</v>
      </c>
      <c r="AP18" s="52">
        <v>100369</v>
      </c>
      <c r="AQ18" s="52"/>
      <c r="AR18" s="17" t="s">
        <v>2</v>
      </c>
      <c r="AS18" s="17">
        <v>2</v>
      </c>
    </row>
    <row r="19" spans="1:45" ht="45" customHeight="1" x14ac:dyDescent="0.25">
      <c r="A19" s="48" t="s">
        <v>184</v>
      </c>
      <c r="B19" s="13" t="str">
        <f>VLOOKUP($A19,[1]category!$A$2:$AX$4987,5,FALSE)</f>
        <v>PACs</v>
      </c>
      <c r="C19" s="13" t="str">
        <f>VLOOKUP($A19,[1]category!$A$2:$AX$4987,7,FALSE)</f>
        <v>Win-GRAF PACs</v>
      </c>
      <c r="D19" s="13" t="str">
        <f>VLOOKUP($A19,[1]category!$A$2:$AX$4987,9,FALSE)</f>
        <v>XP-8x38-CE6</v>
      </c>
      <c r="E19" s="14">
        <f>VLOOKUP($A19,[1]category!$A$2:$AX$4987,11,FALSE)</f>
        <v>0</v>
      </c>
      <c r="F19" s="14">
        <f>VLOOKUP($A19,[1]category!$A$2:$AX$4987,13,FALSE)</f>
        <v>0</v>
      </c>
      <c r="G19" s="14">
        <f>VLOOKUP($A19,[1]category!$A$2:$AX$4987,15,FALSE)</f>
        <v>0</v>
      </c>
      <c r="H19" s="14">
        <f>VLOOKUP($A19,[1]category!$A$2:$AX$4987,17,FALSE)</f>
        <v>0</v>
      </c>
      <c r="I19" s="13" t="str">
        <f t="shared" si="0"/>
        <v>01</v>
      </c>
      <c r="J19" s="14">
        <v>1</v>
      </c>
      <c r="K19" s="49" t="s">
        <v>185</v>
      </c>
      <c r="L19" s="17">
        <v>34</v>
      </c>
      <c r="M19" s="17" t="s">
        <v>186</v>
      </c>
      <c r="N19" s="17" t="s">
        <v>187</v>
      </c>
      <c r="O19" s="17" t="s">
        <v>81</v>
      </c>
      <c r="P19" s="17" t="s">
        <v>82</v>
      </c>
      <c r="Q19" s="17" t="s">
        <v>83</v>
      </c>
      <c r="R19" s="17" t="s">
        <v>84</v>
      </c>
      <c r="S19" s="17" t="s">
        <v>2</v>
      </c>
      <c r="T19" s="17" t="s">
        <v>2</v>
      </c>
      <c r="Y19" s="17" t="str">
        <f t="shared" si="1"/>
        <v>CE,FCC,RoHS,WEEE,N,N</v>
      </c>
      <c r="Z19" s="17" t="s">
        <v>188</v>
      </c>
      <c r="AA19" s="17" t="s">
        <v>189</v>
      </c>
      <c r="AD19" s="50" t="s">
        <v>190</v>
      </c>
      <c r="AE19" s="50" t="s">
        <v>191</v>
      </c>
      <c r="AF19" s="50" t="s">
        <v>192</v>
      </c>
      <c r="AJ19" s="51">
        <v>0</v>
      </c>
      <c r="AK19" s="51"/>
      <c r="AL19" s="17" t="str">
        <f t="shared" si="2"/>
        <v>XP-8038-CE6</v>
      </c>
      <c r="AM19" s="17" t="str">
        <f t="shared" si="3"/>
        <v>0-slot Win-GRAF Based PAC with x86 CPU and WinCE 6.0</v>
      </c>
      <c r="AN19" s="17" t="str">
        <f t="shared" si="3"/>
        <v>0-slot Win-GRAF Based PAC with x86 CPU and WinCE 6.0 (RoHS)</v>
      </c>
      <c r="AO19" s="17" t="s">
        <v>92</v>
      </c>
      <c r="AP19" s="52">
        <v>100369</v>
      </c>
      <c r="AQ19" s="52"/>
      <c r="AR19" s="17" t="s">
        <v>2</v>
      </c>
      <c r="AS19" s="17">
        <v>2</v>
      </c>
    </row>
    <row r="20" spans="1:45" ht="45" customHeight="1" x14ac:dyDescent="0.25">
      <c r="A20" s="48" t="s">
        <v>184</v>
      </c>
      <c r="B20" s="13" t="str">
        <f>VLOOKUP($A20,[1]category!$A$2:$AX$4987,5,FALSE)</f>
        <v>PACs</v>
      </c>
      <c r="C20" s="13" t="str">
        <f>VLOOKUP($A20,[1]category!$A$2:$AX$4987,7,FALSE)</f>
        <v>Win-GRAF PACs</v>
      </c>
      <c r="D20" s="13" t="str">
        <f>VLOOKUP($A20,[1]category!$A$2:$AX$4987,9,FALSE)</f>
        <v>XP-8x38-CE6</v>
      </c>
      <c r="E20" s="14">
        <f>VLOOKUP($A20,[1]category!$A$2:$AX$4987,11,FALSE)</f>
        <v>0</v>
      </c>
      <c r="F20" s="14">
        <f>VLOOKUP($A20,[1]category!$A$2:$AX$4987,13,FALSE)</f>
        <v>0</v>
      </c>
      <c r="G20" s="14">
        <f>VLOOKUP($A20,[1]category!$A$2:$AX$4987,15,FALSE)</f>
        <v>0</v>
      </c>
      <c r="H20" s="14">
        <f>VLOOKUP($A20,[1]category!$A$2:$AX$4987,17,FALSE)</f>
        <v>0</v>
      </c>
      <c r="I20" s="13" t="str">
        <f t="shared" si="0"/>
        <v>01</v>
      </c>
      <c r="J20" s="14">
        <v>1</v>
      </c>
      <c r="K20" s="49" t="s">
        <v>193</v>
      </c>
      <c r="L20" s="17">
        <v>34</v>
      </c>
      <c r="M20" s="17" t="s">
        <v>194</v>
      </c>
      <c r="N20" s="17" t="s">
        <v>195</v>
      </c>
      <c r="O20" s="17" t="s">
        <v>81</v>
      </c>
      <c r="P20" s="17" t="s">
        <v>82</v>
      </c>
      <c r="Q20" s="17" t="s">
        <v>83</v>
      </c>
      <c r="R20" s="17" t="s">
        <v>84</v>
      </c>
      <c r="S20" s="17" t="s">
        <v>2</v>
      </c>
      <c r="T20" s="17" t="s">
        <v>2</v>
      </c>
      <c r="Y20" s="17" t="str">
        <f t="shared" si="1"/>
        <v>CE,FCC,RoHS,WEEE,N,N</v>
      </c>
      <c r="Z20" s="17" t="s">
        <v>188</v>
      </c>
      <c r="AA20" s="17" t="s">
        <v>189</v>
      </c>
      <c r="AC20" s="17" t="s">
        <v>196</v>
      </c>
      <c r="AD20" s="50" t="s">
        <v>197</v>
      </c>
      <c r="AE20" s="50" t="s">
        <v>198</v>
      </c>
      <c r="AF20" s="50" t="s">
        <v>199</v>
      </c>
      <c r="AJ20" s="51">
        <v>0</v>
      </c>
      <c r="AK20" s="51"/>
      <c r="AL20" s="17" t="str">
        <f t="shared" si="2"/>
        <v>XP-8138-CE6</v>
      </c>
      <c r="AM20" s="17" t="str">
        <f t="shared" si="3"/>
        <v>1-slot Win-GRAF Based PAC with x86 CPU and WinCE 6.0</v>
      </c>
      <c r="AN20" s="17" t="str">
        <f t="shared" si="3"/>
        <v>1-slot Win-GRAF Based PAC with x86 CPU and WinCE 6.0 (RoHS)</v>
      </c>
      <c r="AO20" s="17" t="s">
        <v>92</v>
      </c>
      <c r="AP20" s="52">
        <v>100369</v>
      </c>
      <c r="AQ20" s="52"/>
      <c r="AR20" s="17" t="s">
        <v>2</v>
      </c>
      <c r="AS20" s="17">
        <v>2</v>
      </c>
    </row>
    <row r="21" spans="1:45" ht="45" customHeight="1" x14ac:dyDescent="0.25">
      <c r="A21" s="48" t="s">
        <v>184</v>
      </c>
      <c r="B21" s="13" t="str">
        <f>VLOOKUP($A21,[1]category!$A$2:$AX$4987,5,FALSE)</f>
        <v>PACs</v>
      </c>
      <c r="C21" s="13" t="str">
        <f>VLOOKUP($A21,[1]category!$A$2:$AX$4987,7,FALSE)</f>
        <v>Win-GRAF PACs</v>
      </c>
      <c r="D21" s="13" t="str">
        <f>VLOOKUP($A21,[1]category!$A$2:$AX$4987,9,FALSE)</f>
        <v>XP-8x38-CE6</v>
      </c>
      <c r="E21" s="14">
        <f>VLOOKUP($A21,[1]category!$A$2:$AX$4987,11,FALSE)</f>
        <v>0</v>
      </c>
      <c r="F21" s="14">
        <f>VLOOKUP($A21,[1]category!$A$2:$AX$4987,13,FALSE)</f>
        <v>0</v>
      </c>
      <c r="G21" s="14">
        <f>VLOOKUP($A21,[1]category!$A$2:$AX$4987,15,FALSE)</f>
        <v>0</v>
      </c>
      <c r="H21" s="14">
        <f>VLOOKUP($A21,[1]category!$A$2:$AX$4987,17,FALSE)</f>
        <v>0</v>
      </c>
      <c r="I21" s="13" t="str">
        <f t="shared" si="0"/>
        <v>01</v>
      </c>
      <c r="J21" s="14">
        <v>1</v>
      </c>
      <c r="K21" s="49" t="s">
        <v>200</v>
      </c>
      <c r="L21" s="17">
        <v>34</v>
      </c>
      <c r="M21" s="17" t="s">
        <v>201</v>
      </c>
      <c r="N21" s="17" t="s">
        <v>202</v>
      </c>
      <c r="O21" s="17" t="s">
        <v>81</v>
      </c>
      <c r="P21" s="17" t="s">
        <v>82</v>
      </c>
      <c r="Q21" s="17" t="s">
        <v>83</v>
      </c>
      <c r="R21" s="17" t="s">
        <v>84</v>
      </c>
      <c r="S21" s="17" t="s">
        <v>2</v>
      </c>
      <c r="T21" s="17" t="s">
        <v>2</v>
      </c>
      <c r="Y21" s="17" t="str">
        <f t="shared" si="1"/>
        <v>CE,FCC,RoHS,WEEE,N,N</v>
      </c>
      <c r="Z21" s="17" t="s">
        <v>188</v>
      </c>
      <c r="AA21" s="17" t="s">
        <v>189</v>
      </c>
      <c r="AC21" s="17" t="s">
        <v>196</v>
      </c>
      <c r="AD21" s="50" t="s">
        <v>203</v>
      </c>
      <c r="AE21" s="50" t="s">
        <v>204</v>
      </c>
      <c r="AF21" s="50" t="s">
        <v>205</v>
      </c>
      <c r="AG21" s="50" t="s">
        <v>206</v>
      </c>
      <c r="AH21" s="50" t="s">
        <v>207</v>
      </c>
      <c r="AJ21" s="51">
        <v>0</v>
      </c>
      <c r="AK21" s="51"/>
      <c r="AL21" s="17" t="str">
        <f t="shared" si="2"/>
        <v>XP-8338-CE6</v>
      </c>
      <c r="AM21" s="17" t="str">
        <f t="shared" si="3"/>
        <v>3-slot Win-GRAF Based PAC with x86 CPU and WinCE 6.0</v>
      </c>
      <c r="AN21" s="17" t="str">
        <f t="shared" si="3"/>
        <v>3-slot Win-GRAF Based PAC with x86 CPU and WinCE 6.0 (RoHS)</v>
      </c>
      <c r="AO21" s="17" t="s">
        <v>92</v>
      </c>
      <c r="AP21" s="52">
        <v>100369</v>
      </c>
      <c r="AQ21" s="52"/>
      <c r="AR21" s="17" t="s">
        <v>2</v>
      </c>
      <c r="AS21" s="17">
        <v>2</v>
      </c>
    </row>
    <row r="22" spans="1:45" ht="45" customHeight="1" x14ac:dyDescent="0.25">
      <c r="A22" s="48" t="s">
        <v>184</v>
      </c>
      <c r="B22" s="13" t="str">
        <f>VLOOKUP($A22,[1]category!$A$2:$AX$4987,5,FALSE)</f>
        <v>PACs</v>
      </c>
      <c r="C22" s="13" t="str">
        <f>VLOOKUP($A22,[1]category!$A$2:$AX$4987,7,FALSE)</f>
        <v>Win-GRAF PACs</v>
      </c>
      <c r="D22" s="13" t="str">
        <f>VLOOKUP($A22,[1]category!$A$2:$AX$4987,9,FALSE)</f>
        <v>XP-8x38-CE6</v>
      </c>
      <c r="E22" s="14">
        <f>VLOOKUP($A22,[1]category!$A$2:$AX$4987,11,FALSE)</f>
        <v>0</v>
      </c>
      <c r="F22" s="14">
        <f>VLOOKUP($A22,[1]category!$A$2:$AX$4987,13,FALSE)</f>
        <v>0</v>
      </c>
      <c r="G22" s="14">
        <f>VLOOKUP($A22,[1]category!$A$2:$AX$4987,15,FALSE)</f>
        <v>0</v>
      </c>
      <c r="H22" s="14">
        <f>VLOOKUP($A22,[1]category!$A$2:$AX$4987,17,FALSE)</f>
        <v>0</v>
      </c>
      <c r="I22" s="13" t="str">
        <f t="shared" si="0"/>
        <v>01</v>
      </c>
      <c r="J22" s="14">
        <v>1</v>
      </c>
      <c r="K22" s="49" t="s">
        <v>208</v>
      </c>
      <c r="L22" s="17">
        <v>34</v>
      </c>
      <c r="M22" s="17" t="s">
        <v>209</v>
      </c>
      <c r="N22" s="17" t="s">
        <v>210</v>
      </c>
      <c r="O22" s="17" t="s">
        <v>81</v>
      </c>
      <c r="P22" s="17" t="s">
        <v>82</v>
      </c>
      <c r="Q22" s="17" t="s">
        <v>83</v>
      </c>
      <c r="R22" s="17" t="s">
        <v>84</v>
      </c>
      <c r="S22" s="17" t="s">
        <v>2</v>
      </c>
      <c r="T22" s="17" t="s">
        <v>2</v>
      </c>
      <c r="Y22" s="17" t="str">
        <f t="shared" si="1"/>
        <v>CE,FCC,RoHS,WEEE,N,N</v>
      </c>
      <c r="Z22" s="17" t="s">
        <v>188</v>
      </c>
      <c r="AA22" s="17" t="s">
        <v>189</v>
      </c>
      <c r="AC22" s="17" t="s">
        <v>196</v>
      </c>
      <c r="AD22" s="50" t="s">
        <v>211</v>
      </c>
      <c r="AE22" s="50" t="s">
        <v>212</v>
      </c>
      <c r="AF22" s="50" t="s">
        <v>213</v>
      </c>
      <c r="AG22" s="50" t="s">
        <v>214</v>
      </c>
      <c r="AH22" s="50"/>
      <c r="AJ22" s="51">
        <v>0</v>
      </c>
      <c r="AK22" s="51"/>
      <c r="AL22" s="17" t="str">
        <f t="shared" si="2"/>
        <v>XP-8738-CE6</v>
      </c>
      <c r="AM22" s="17" t="str">
        <f t="shared" si="3"/>
        <v>7-slot Win-GRAF Based PAC with x86 CPU and WinCE 6.0</v>
      </c>
      <c r="AN22" s="17" t="str">
        <f t="shared" si="3"/>
        <v>7-slot Win-GRAF Based PAC with x86 CPU and WinCE 6.0 (RoHS)</v>
      </c>
      <c r="AO22" s="17" t="s">
        <v>92</v>
      </c>
      <c r="AP22" s="52">
        <v>100369</v>
      </c>
      <c r="AQ22" s="52"/>
      <c r="AR22" s="17" t="s">
        <v>2</v>
      </c>
      <c r="AS22" s="17">
        <v>2</v>
      </c>
    </row>
    <row r="23" spans="1:45" ht="45" customHeight="1" x14ac:dyDescent="0.25">
      <c r="A23" s="48" t="s">
        <v>215</v>
      </c>
      <c r="B23" s="13" t="str">
        <f>VLOOKUP($A23,[1]category!$A$2:$AX$4987,5,FALSE)</f>
        <v>PACs</v>
      </c>
      <c r="C23" s="13" t="str">
        <f>VLOOKUP($A23,[1]category!$A$2:$AX$4987,7,FALSE)</f>
        <v>ISaGRAF PACs</v>
      </c>
      <c r="D23" s="13" t="str">
        <f>VLOOKUP($A23,[1]category!$A$2:$AX$4987,9,FALSE)</f>
        <v>XP-8x37-CE6</v>
      </c>
      <c r="E23" s="14">
        <f>VLOOKUP($A23,[1]category!$A$2:$AX$4987,11,FALSE)</f>
        <v>0</v>
      </c>
      <c r="F23" s="14">
        <f>VLOOKUP($A23,[1]category!$A$2:$AX$4987,13,FALSE)</f>
        <v>0</v>
      </c>
      <c r="G23" s="14">
        <f>VLOOKUP($A23,[1]category!$A$2:$AX$4987,15,FALSE)</f>
        <v>0</v>
      </c>
      <c r="H23" s="14">
        <f>VLOOKUP($A23,[1]category!$A$2:$AX$4987,17,FALSE)</f>
        <v>0</v>
      </c>
      <c r="I23" s="13" t="str">
        <f t="shared" si="0"/>
        <v>01</v>
      </c>
      <c r="J23" s="14">
        <v>1</v>
      </c>
      <c r="K23" s="49" t="s">
        <v>216</v>
      </c>
      <c r="L23" s="17">
        <v>34</v>
      </c>
      <c r="M23" s="17" t="s">
        <v>217</v>
      </c>
      <c r="N23" s="17" t="s">
        <v>218</v>
      </c>
      <c r="O23" s="17" t="s">
        <v>81</v>
      </c>
      <c r="P23" s="17" t="s">
        <v>82</v>
      </c>
      <c r="Q23" s="17" t="s">
        <v>83</v>
      </c>
      <c r="R23" s="17" t="s">
        <v>84</v>
      </c>
      <c r="S23" s="17" t="s">
        <v>2</v>
      </c>
      <c r="T23" s="17" t="s">
        <v>2</v>
      </c>
      <c r="Y23" s="17" t="str">
        <f t="shared" si="1"/>
        <v>CE,FCC,RoHS,WEEE,N,N</v>
      </c>
      <c r="Z23" s="17" t="s">
        <v>219</v>
      </c>
      <c r="AA23" s="17" t="s">
        <v>220</v>
      </c>
      <c r="AC23" s="17" t="s">
        <v>221</v>
      </c>
      <c r="AD23" s="50" t="s">
        <v>222</v>
      </c>
      <c r="AE23" s="50" t="s">
        <v>223</v>
      </c>
      <c r="AF23" s="50" t="s">
        <v>224</v>
      </c>
      <c r="AJ23" s="51">
        <v>0</v>
      </c>
      <c r="AK23" s="51"/>
      <c r="AL23" s="17" t="str">
        <f t="shared" si="2"/>
        <v>XP-8037-CE6</v>
      </c>
      <c r="AM23" s="17" t="str">
        <f t="shared" si="3"/>
        <v xml:space="preserve">0-slot ISaGRAF Based PAC with x86 CPU and WinCE 6.0 </v>
      </c>
      <c r="AN23" s="17" t="str">
        <f t="shared" si="3"/>
        <v>0-slot ISaGRAF Based PAC with x86 CPU and WinCE 6.0 (RoHS)</v>
      </c>
      <c r="AO23" s="17" t="s">
        <v>92</v>
      </c>
      <c r="AP23" s="52">
        <v>100369</v>
      </c>
      <c r="AQ23" s="52"/>
      <c r="AR23" s="17" t="s">
        <v>2</v>
      </c>
      <c r="AS23" s="17">
        <v>2</v>
      </c>
    </row>
    <row r="24" spans="1:45" ht="45" customHeight="1" x14ac:dyDescent="0.25">
      <c r="A24" s="48" t="s">
        <v>215</v>
      </c>
      <c r="B24" s="13" t="str">
        <f>VLOOKUP($A24,[1]category!$A$2:$AX$4987,5,FALSE)</f>
        <v>PACs</v>
      </c>
      <c r="C24" s="13" t="str">
        <f>VLOOKUP($A24,[1]category!$A$2:$AX$4987,7,FALSE)</f>
        <v>ISaGRAF PACs</v>
      </c>
      <c r="D24" s="13" t="str">
        <f>VLOOKUP($A24,[1]category!$A$2:$AX$4987,9,FALSE)</f>
        <v>XP-8x37-CE6</v>
      </c>
      <c r="E24" s="14">
        <f>VLOOKUP($A24,[1]category!$A$2:$AX$4987,11,FALSE)</f>
        <v>0</v>
      </c>
      <c r="F24" s="14">
        <f>VLOOKUP($A24,[1]category!$A$2:$AX$4987,13,FALSE)</f>
        <v>0</v>
      </c>
      <c r="G24" s="14">
        <f>VLOOKUP($A24,[1]category!$A$2:$AX$4987,15,FALSE)</f>
        <v>0</v>
      </c>
      <c r="H24" s="14">
        <f>VLOOKUP($A24,[1]category!$A$2:$AX$4987,17,FALSE)</f>
        <v>0</v>
      </c>
      <c r="I24" s="13" t="str">
        <f t="shared" si="0"/>
        <v>01</v>
      </c>
      <c r="J24" s="14">
        <v>1</v>
      </c>
      <c r="K24" s="49" t="s">
        <v>225</v>
      </c>
      <c r="L24" s="17">
        <v>34</v>
      </c>
      <c r="M24" s="17" t="s">
        <v>226</v>
      </c>
      <c r="N24" s="17" t="s">
        <v>227</v>
      </c>
      <c r="O24" s="17" t="s">
        <v>81</v>
      </c>
      <c r="P24" s="17" t="s">
        <v>82</v>
      </c>
      <c r="Q24" s="17" t="s">
        <v>83</v>
      </c>
      <c r="R24" s="17" t="s">
        <v>84</v>
      </c>
      <c r="S24" s="17" t="s">
        <v>2</v>
      </c>
      <c r="T24" s="17" t="s">
        <v>2</v>
      </c>
      <c r="Y24" s="17" t="str">
        <f t="shared" si="1"/>
        <v>CE,FCC,RoHS,WEEE,N,N</v>
      </c>
      <c r="Z24" s="17" t="s">
        <v>219</v>
      </c>
      <c r="AA24" s="17" t="s">
        <v>220</v>
      </c>
      <c r="AC24" s="17" t="s">
        <v>228</v>
      </c>
      <c r="AD24" s="50" t="s">
        <v>229</v>
      </c>
      <c r="AE24" s="50" t="s">
        <v>230</v>
      </c>
      <c r="AF24" s="50" t="s">
        <v>231</v>
      </c>
      <c r="AG24" s="50"/>
      <c r="AH24" s="50"/>
      <c r="AJ24" s="51">
        <v>0</v>
      </c>
      <c r="AK24" s="51"/>
      <c r="AL24" s="17" t="str">
        <f t="shared" si="2"/>
        <v>XP-8137-CE6</v>
      </c>
      <c r="AM24" s="17" t="str">
        <f t="shared" si="3"/>
        <v>1-slot ISaGRAF Based PAC with x86 CPU and WinCE 6.0</v>
      </c>
      <c r="AN24" s="17" t="str">
        <f t="shared" si="3"/>
        <v>1-slot ISaGRAF Based PAC with x86 CPU and WinCE 6.0 (RoHS)</v>
      </c>
      <c r="AO24" s="17" t="s">
        <v>92</v>
      </c>
      <c r="AP24" s="52">
        <v>100369</v>
      </c>
      <c r="AQ24" s="52"/>
      <c r="AR24" s="17" t="s">
        <v>2</v>
      </c>
      <c r="AS24" s="17">
        <v>2</v>
      </c>
    </row>
    <row r="25" spans="1:45" ht="45" customHeight="1" x14ac:dyDescent="0.25">
      <c r="A25" s="48" t="s">
        <v>215</v>
      </c>
      <c r="B25" s="13" t="str">
        <f>VLOOKUP($A25,[1]category!$A$2:$AX$4987,5,FALSE)</f>
        <v>PACs</v>
      </c>
      <c r="C25" s="13" t="str">
        <f>VLOOKUP($A25,[1]category!$A$2:$AX$4987,7,FALSE)</f>
        <v>ISaGRAF PACs</v>
      </c>
      <c r="D25" s="13" t="str">
        <f>VLOOKUP($A25,[1]category!$A$2:$AX$4987,9,FALSE)</f>
        <v>XP-8x37-CE6</v>
      </c>
      <c r="E25" s="14">
        <f>VLOOKUP($A25,[1]category!$A$2:$AX$4987,11,FALSE)</f>
        <v>0</v>
      </c>
      <c r="F25" s="14">
        <f>VLOOKUP($A25,[1]category!$A$2:$AX$4987,13,FALSE)</f>
        <v>0</v>
      </c>
      <c r="G25" s="14">
        <f>VLOOKUP($A25,[1]category!$A$2:$AX$4987,15,FALSE)</f>
        <v>0</v>
      </c>
      <c r="H25" s="14">
        <f>VLOOKUP($A25,[1]category!$A$2:$AX$4987,17,FALSE)</f>
        <v>0</v>
      </c>
      <c r="I25" s="13" t="str">
        <f t="shared" si="0"/>
        <v>01</v>
      </c>
      <c r="J25" s="14">
        <v>1</v>
      </c>
      <c r="K25" s="49" t="s">
        <v>232</v>
      </c>
      <c r="L25" s="17">
        <v>34</v>
      </c>
      <c r="M25" s="17" t="s">
        <v>233</v>
      </c>
      <c r="N25" s="17" t="s">
        <v>234</v>
      </c>
      <c r="O25" s="17" t="s">
        <v>81</v>
      </c>
      <c r="P25" s="17" t="s">
        <v>82</v>
      </c>
      <c r="Q25" s="17" t="s">
        <v>83</v>
      </c>
      <c r="R25" s="17" t="s">
        <v>84</v>
      </c>
      <c r="S25" s="17" t="s">
        <v>2</v>
      </c>
      <c r="T25" s="17" t="s">
        <v>2</v>
      </c>
      <c r="Y25" s="17" t="str">
        <f t="shared" si="1"/>
        <v>CE,FCC,RoHS,WEEE,N,N</v>
      </c>
      <c r="Z25" s="17" t="s">
        <v>219</v>
      </c>
      <c r="AA25" s="17" t="s">
        <v>220</v>
      </c>
      <c r="AC25" s="17" t="s">
        <v>228</v>
      </c>
      <c r="AD25" s="50" t="s">
        <v>235</v>
      </c>
      <c r="AE25" s="50" t="s">
        <v>236</v>
      </c>
      <c r="AF25" s="50" t="s">
        <v>237</v>
      </c>
      <c r="AG25" s="50" t="s">
        <v>238</v>
      </c>
      <c r="AH25" s="50" t="s">
        <v>239</v>
      </c>
      <c r="AJ25" s="51">
        <v>0</v>
      </c>
      <c r="AK25" s="51"/>
      <c r="AL25" s="17" t="str">
        <f t="shared" si="2"/>
        <v>XP-8337-CE6</v>
      </c>
      <c r="AM25" s="17" t="str">
        <f t="shared" si="3"/>
        <v>3-slot ISaGRAF Based PAC with x86 CPU and WinCE 6.0</v>
      </c>
      <c r="AN25" s="17" t="str">
        <f t="shared" si="3"/>
        <v>3-slot ISaGRAF Based PAC with x86 CPU and WinCE 6.0 (RoHS)</v>
      </c>
      <c r="AO25" s="17" t="s">
        <v>92</v>
      </c>
      <c r="AP25" s="52">
        <v>100369</v>
      </c>
      <c r="AQ25" s="52"/>
      <c r="AR25" s="17" t="s">
        <v>2</v>
      </c>
      <c r="AS25" s="17">
        <v>2</v>
      </c>
    </row>
    <row r="26" spans="1:45" ht="45" customHeight="1" x14ac:dyDescent="0.25">
      <c r="A26" s="48" t="s">
        <v>215</v>
      </c>
      <c r="B26" s="13" t="str">
        <f>VLOOKUP($A26,[1]category!$A$2:$AX$4987,5,FALSE)</f>
        <v>PACs</v>
      </c>
      <c r="C26" s="13" t="str">
        <f>VLOOKUP($A26,[1]category!$A$2:$AX$4987,7,FALSE)</f>
        <v>ISaGRAF PACs</v>
      </c>
      <c r="D26" s="13" t="str">
        <f>VLOOKUP($A26,[1]category!$A$2:$AX$4987,9,FALSE)</f>
        <v>XP-8x37-CE6</v>
      </c>
      <c r="E26" s="14">
        <f>VLOOKUP($A26,[1]category!$A$2:$AX$4987,11,FALSE)</f>
        <v>0</v>
      </c>
      <c r="F26" s="14">
        <f>VLOOKUP($A26,[1]category!$A$2:$AX$4987,13,FALSE)</f>
        <v>0</v>
      </c>
      <c r="G26" s="14">
        <f>VLOOKUP($A26,[1]category!$A$2:$AX$4987,15,FALSE)</f>
        <v>0</v>
      </c>
      <c r="H26" s="14">
        <f>VLOOKUP($A26,[1]category!$A$2:$AX$4987,17,FALSE)</f>
        <v>0</v>
      </c>
      <c r="I26" s="13" t="str">
        <f t="shared" si="0"/>
        <v>01</v>
      </c>
      <c r="J26" s="14">
        <v>1</v>
      </c>
      <c r="K26" s="49" t="s">
        <v>240</v>
      </c>
      <c r="L26" s="17">
        <v>34</v>
      </c>
      <c r="M26" s="17" t="s">
        <v>241</v>
      </c>
      <c r="N26" s="17" t="s">
        <v>242</v>
      </c>
      <c r="O26" s="17" t="s">
        <v>81</v>
      </c>
      <c r="P26" s="17" t="s">
        <v>82</v>
      </c>
      <c r="Q26" s="17" t="s">
        <v>83</v>
      </c>
      <c r="R26" s="17" t="s">
        <v>84</v>
      </c>
      <c r="S26" s="17" t="s">
        <v>2</v>
      </c>
      <c r="T26" s="17" t="s">
        <v>2</v>
      </c>
      <c r="Y26" s="17" t="str">
        <f t="shared" si="1"/>
        <v>CE,FCC,RoHS,WEEE,N,N</v>
      </c>
      <c r="Z26" s="17" t="s">
        <v>219</v>
      </c>
      <c r="AA26" s="17" t="s">
        <v>220</v>
      </c>
      <c r="AC26" s="17" t="s">
        <v>228</v>
      </c>
      <c r="AD26" s="50" t="s">
        <v>243</v>
      </c>
      <c r="AE26" s="50" t="s">
        <v>244</v>
      </c>
      <c r="AF26" s="50" t="s">
        <v>245</v>
      </c>
      <c r="AG26" s="50" t="s">
        <v>246</v>
      </c>
      <c r="AH26" s="50"/>
      <c r="AJ26" s="51">
        <v>0</v>
      </c>
      <c r="AK26" s="51"/>
      <c r="AL26" s="17" t="str">
        <f t="shared" si="2"/>
        <v>XP-8737-CE6</v>
      </c>
      <c r="AM26" s="17" t="str">
        <f t="shared" si="3"/>
        <v>7-slot ISaGRAF Based PAC with x86 CPU and WinCE 6.0</v>
      </c>
      <c r="AN26" s="17" t="str">
        <f t="shared" si="3"/>
        <v>7-slot ISaGRAF Based PAC with x86 CPU and WinCE 6.0 (RoHS)</v>
      </c>
      <c r="AO26" s="17" t="s">
        <v>92</v>
      </c>
      <c r="AP26" s="52">
        <v>100369</v>
      </c>
      <c r="AQ26" s="52"/>
      <c r="AR26" s="17" t="s">
        <v>2</v>
      </c>
      <c r="AS26" s="17">
        <v>2</v>
      </c>
    </row>
    <row r="27" spans="1:45" ht="45" customHeight="1" x14ac:dyDescent="0.25">
      <c r="A27" s="48" t="s">
        <v>113</v>
      </c>
      <c r="B27" s="13" t="str">
        <f>VLOOKUP($A27,[1]category!$A$2:$AX$4987,5,FALSE)</f>
        <v>Panel Products</v>
      </c>
      <c r="C27" s="13" t="str">
        <f>VLOOKUP($A27,[1]category!$A$2:$AX$4987,7,FALSE)</f>
        <v>ViewPAC</v>
      </c>
      <c r="D27" s="13" t="str">
        <f>VLOOKUP($A27,[1]category!$A$2:$AX$4987,9,FALSE)</f>
        <v>Win-GRAF ViewPAC</v>
      </c>
      <c r="E27" s="14">
        <f>VLOOKUP($A27,[1]category!$A$2:$AX$4987,11,FALSE)</f>
        <v>0</v>
      </c>
      <c r="F27" s="14">
        <f>VLOOKUP($A27,[1]category!$A$2:$AX$4987,13,FALSE)</f>
        <v>0</v>
      </c>
      <c r="G27" s="14">
        <f>VLOOKUP($A27,[1]category!$A$2:$AX$4987,15,FALSE)</f>
        <v>0</v>
      </c>
      <c r="H27" s="14">
        <f>VLOOKUP($A27,[1]category!$A$2:$AX$4987,17,FALSE)</f>
        <v>0</v>
      </c>
      <c r="I27" s="13" t="str">
        <f t="shared" si="0"/>
        <v>01</v>
      </c>
      <c r="J27" s="14">
        <v>1</v>
      </c>
      <c r="K27" s="49" t="s">
        <v>247</v>
      </c>
      <c r="L27" s="17">
        <v>34</v>
      </c>
      <c r="M27" s="17" t="s">
        <v>248</v>
      </c>
      <c r="N27" s="17" t="s">
        <v>249</v>
      </c>
      <c r="O27" s="17" t="s">
        <v>81</v>
      </c>
      <c r="P27" s="17" t="s">
        <v>82</v>
      </c>
      <c r="Q27" s="17" t="s">
        <v>83</v>
      </c>
      <c r="R27" s="17" t="s">
        <v>84</v>
      </c>
      <c r="S27" s="17" t="s">
        <v>2</v>
      </c>
      <c r="T27" s="17" t="s">
        <v>2</v>
      </c>
      <c r="Y27" s="17" t="str">
        <f t="shared" si="1"/>
        <v>CE,FCC,RoHS,WEEE,N,N</v>
      </c>
      <c r="Z27" s="17" t="s">
        <v>250</v>
      </c>
      <c r="AA27" s="17" t="s">
        <v>251</v>
      </c>
      <c r="AC27" s="17" t="s">
        <v>252</v>
      </c>
      <c r="AD27" s="50" t="s">
        <v>253</v>
      </c>
      <c r="AE27" s="50" t="s">
        <v>254</v>
      </c>
      <c r="AF27" s="50" t="s">
        <v>255</v>
      </c>
      <c r="AJ27" s="51">
        <v>3</v>
      </c>
      <c r="AK27" s="51"/>
      <c r="AL27" s="17" t="str">
        <f t="shared" si="2"/>
        <v>VP-2117</v>
      </c>
      <c r="AM27" s="17" t="str">
        <f t="shared" si="3"/>
        <v>ISaGRAF Based ViewPAC with MiniOS7 and 3 I/O Slots</v>
      </c>
      <c r="AN27" s="17" t="str">
        <f t="shared" si="3"/>
        <v xml:space="preserve">ISaGRAF Based ViewPAC with MiniOS7 and 3 I/O Slots (English + Simplified Chinese Version) (RoHS) </v>
      </c>
      <c r="AO27" s="17" t="s">
        <v>92</v>
      </c>
      <c r="AP27" s="52">
        <v>100369</v>
      </c>
      <c r="AQ27" s="52"/>
      <c r="AR27" s="17" t="s">
        <v>2</v>
      </c>
      <c r="AS27" s="17">
        <v>2</v>
      </c>
    </row>
    <row r="28" spans="1:45" ht="45" customHeight="1" x14ac:dyDescent="0.25">
      <c r="A28" s="48" t="s">
        <v>113</v>
      </c>
      <c r="B28" s="13" t="str">
        <f>VLOOKUP($A28,[1]category!$A$2:$AX$4987,5,FALSE)</f>
        <v>Panel Products</v>
      </c>
      <c r="C28" s="13" t="str">
        <f>VLOOKUP($A28,[1]category!$A$2:$AX$4987,7,FALSE)</f>
        <v>ViewPAC</v>
      </c>
      <c r="D28" s="13" t="str">
        <f>VLOOKUP($A28,[1]category!$A$2:$AX$4987,9,FALSE)</f>
        <v>Win-GRAF ViewPAC</v>
      </c>
      <c r="E28" s="14">
        <f>VLOOKUP($A28,[1]category!$A$2:$AX$4987,11,FALSE)</f>
        <v>0</v>
      </c>
      <c r="F28" s="14">
        <f>VLOOKUP($A28,[1]category!$A$2:$AX$4987,13,FALSE)</f>
        <v>0</v>
      </c>
      <c r="G28" s="14">
        <f>VLOOKUP($A28,[1]category!$A$2:$AX$4987,15,FALSE)</f>
        <v>0</v>
      </c>
      <c r="H28" s="14">
        <f>VLOOKUP($A28,[1]category!$A$2:$AX$4987,17,FALSE)</f>
        <v>0</v>
      </c>
      <c r="I28" s="13" t="str">
        <f t="shared" si="0"/>
        <v>01</v>
      </c>
      <c r="J28" s="14">
        <v>1</v>
      </c>
      <c r="K28" s="49" t="s">
        <v>256</v>
      </c>
      <c r="L28" s="17">
        <v>34</v>
      </c>
      <c r="M28" s="17" t="s">
        <v>248</v>
      </c>
      <c r="N28" s="17" t="s">
        <v>257</v>
      </c>
      <c r="O28" s="17" t="s">
        <v>81</v>
      </c>
      <c r="P28" s="17" t="s">
        <v>82</v>
      </c>
      <c r="Q28" s="17" t="s">
        <v>83</v>
      </c>
      <c r="R28" s="17" t="s">
        <v>84</v>
      </c>
      <c r="S28" s="17" t="s">
        <v>2</v>
      </c>
      <c r="T28" s="17" t="s">
        <v>2</v>
      </c>
      <c r="Y28" s="17" t="str">
        <f t="shared" si="1"/>
        <v>CE,FCC,RoHS,WEEE,N,N</v>
      </c>
      <c r="Z28" s="17" t="s">
        <v>250</v>
      </c>
      <c r="AA28" s="17" t="s">
        <v>251</v>
      </c>
      <c r="AC28" s="17" t="s">
        <v>252</v>
      </c>
      <c r="AD28" s="50" t="s">
        <v>253</v>
      </c>
      <c r="AE28" s="50" t="s">
        <v>254</v>
      </c>
      <c r="AF28" s="50" t="s">
        <v>255</v>
      </c>
      <c r="AJ28" s="51">
        <v>3</v>
      </c>
      <c r="AK28" s="51"/>
      <c r="AL28" s="17" t="str">
        <f t="shared" si="2"/>
        <v>VP-2117-TC</v>
      </c>
      <c r="AM28" s="17" t="str">
        <f t="shared" si="3"/>
        <v>ISaGRAF Based ViewPAC with MiniOS7 and 3 I/O Slots</v>
      </c>
      <c r="AN28" s="17" t="str">
        <f t="shared" si="3"/>
        <v>ISaGRAF Based ViewPAC with MiniOS7 and 3 I/O Slots (English + Traditional Chinese Version) (RoHS)</v>
      </c>
      <c r="AO28" s="17" t="s">
        <v>92</v>
      </c>
      <c r="AP28" s="52">
        <v>100369</v>
      </c>
      <c r="AQ28" s="52"/>
      <c r="AR28" s="17" t="s">
        <v>2</v>
      </c>
      <c r="AS28" s="17">
        <v>2</v>
      </c>
    </row>
    <row r="29" spans="1:45" ht="45" customHeight="1" x14ac:dyDescent="0.25">
      <c r="A29" s="48" t="s">
        <v>258</v>
      </c>
      <c r="B29" s="13" t="str">
        <f>VLOOKUP($A29,[1]category!$A$2:$AX$4987,5,FALSE)</f>
        <v>PACs</v>
      </c>
      <c r="C29" s="13" t="str">
        <f>VLOOKUP($A29,[1]category!$A$2:$AX$4987,7,FALSE)</f>
        <v>ISaGRAF PACs</v>
      </c>
      <c r="D29" s="13" t="str">
        <f>VLOOKUP($A29,[1]category!$A$2:$AX$4987,9,FALSE)</f>
        <v>iP-8xx7</v>
      </c>
      <c r="E29" s="14">
        <f>VLOOKUP($A29,[1]category!$A$2:$AX$4987,11,FALSE)</f>
        <v>0</v>
      </c>
      <c r="F29" s="14">
        <f>VLOOKUP($A29,[1]category!$A$2:$AX$4987,13,FALSE)</f>
        <v>0</v>
      </c>
      <c r="G29" s="14">
        <f>VLOOKUP($A29,[1]category!$A$2:$AX$4987,15,FALSE)</f>
        <v>0</v>
      </c>
      <c r="H29" s="14">
        <f>VLOOKUP($A29,[1]category!$A$2:$AX$4987,17,FALSE)</f>
        <v>0</v>
      </c>
      <c r="I29" s="13" t="str">
        <f t="shared" si="0"/>
        <v>01</v>
      </c>
      <c r="J29" s="14">
        <v>1</v>
      </c>
      <c r="K29" s="49" t="s">
        <v>259</v>
      </c>
      <c r="L29" s="17">
        <v>34</v>
      </c>
      <c r="M29" s="17" t="s">
        <v>260</v>
      </c>
      <c r="N29" s="17" t="s">
        <v>261</v>
      </c>
      <c r="O29" s="17" t="s">
        <v>81</v>
      </c>
      <c r="P29" s="17" t="s">
        <v>82</v>
      </c>
      <c r="Q29" s="17" t="s">
        <v>83</v>
      </c>
      <c r="R29" s="17" t="s">
        <v>84</v>
      </c>
      <c r="S29" s="17" t="s">
        <v>2</v>
      </c>
      <c r="T29" s="17" t="s">
        <v>2</v>
      </c>
      <c r="Y29" s="17" t="str">
        <f t="shared" si="1"/>
        <v>CE,FCC,RoHS,WEEE,N,N</v>
      </c>
      <c r="Z29" s="17" t="s">
        <v>262</v>
      </c>
      <c r="AA29" s="17" t="s">
        <v>263</v>
      </c>
      <c r="AC29" s="17" t="s">
        <v>264</v>
      </c>
      <c r="AD29" s="50" t="s">
        <v>265</v>
      </c>
      <c r="AE29" s="50" t="s">
        <v>266</v>
      </c>
      <c r="AF29" s="50" t="s">
        <v>267</v>
      </c>
      <c r="AJ29" s="51">
        <v>3</v>
      </c>
      <c r="AK29" s="51"/>
      <c r="AL29" s="17" t="str">
        <f t="shared" si="2"/>
        <v>iP-8417</v>
      </c>
      <c r="AM29" s="17" t="str">
        <f t="shared" si="3"/>
        <v>4-slot ISaGRAF Based RS-485 PAC with 80186-80 CPU and MiniOS7</v>
      </c>
      <c r="AN29" s="17" t="str">
        <f t="shared" si="3"/>
        <v>4-slot ISaGRAF Based RS-485 PAC with 80186-80 CPU and MiniOS7 (RoHS)</v>
      </c>
      <c r="AO29" s="17" t="s">
        <v>92</v>
      </c>
      <c r="AP29" s="52">
        <v>100369</v>
      </c>
      <c r="AQ29" s="52"/>
      <c r="AR29" s="17" t="s">
        <v>2</v>
      </c>
      <c r="AS29" s="17">
        <v>2</v>
      </c>
    </row>
    <row r="30" spans="1:45" ht="45" customHeight="1" x14ac:dyDescent="0.25">
      <c r="A30" s="48" t="s">
        <v>258</v>
      </c>
      <c r="B30" s="13" t="str">
        <f>VLOOKUP($A30,[1]category!$A$2:$AX$4987,5,FALSE)</f>
        <v>PACs</v>
      </c>
      <c r="C30" s="13" t="str">
        <f>VLOOKUP($A30,[1]category!$A$2:$AX$4987,7,FALSE)</f>
        <v>ISaGRAF PACs</v>
      </c>
      <c r="D30" s="13" t="str">
        <f>VLOOKUP($A30,[1]category!$A$2:$AX$4987,9,FALSE)</f>
        <v>iP-8xx7</v>
      </c>
      <c r="E30" s="14">
        <f>VLOOKUP($A30,[1]category!$A$2:$AX$4987,11,FALSE)</f>
        <v>0</v>
      </c>
      <c r="F30" s="14">
        <f>VLOOKUP($A30,[1]category!$A$2:$AX$4987,13,FALSE)</f>
        <v>0</v>
      </c>
      <c r="G30" s="14">
        <f>VLOOKUP($A30,[1]category!$A$2:$AX$4987,15,FALSE)</f>
        <v>0</v>
      </c>
      <c r="H30" s="14">
        <f>VLOOKUP($A30,[1]category!$A$2:$AX$4987,17,FALSE)</f>
        <v>0</v>
      </c>
      <c r="I30" s="13" t="str">
        <f t="shared" si="0"/>
        <v>01</v>
      </c>
      <c r="J30" s="14">
        <v>1</v>
      </c>
      <c r="K30" s="49" t="s">
        <v>268</v>
      </c>
      <c r="L30" s="17">
        <v>34</v>
      </c>
      <c r="M30" s="17" t="s">
        <v>269</v>
      </c>
      <c r="N30" s="17" t="s">
        <v>270</v>
      </c>
      <c r="O30" s="17" t="s">
        <v>81</v>
      </c>
      <c r="P30" s="17" t="s">
        <v>82</v>
      </c>
      <c r="Q30" s="17" t="s">
        <v>83</v>
      </c>
      <c r="R30" s="17" t="s">
        <v>84</v>
      </c>
      <c r="S30" s="17" t="s">
        <v>2</v>
      </c>
      <c r="T30" s="17" t="s">
        <v>2</v>
      </c>
      <c r="Y30" s="17" t="str">
        <f t="shared" si="1"/>
        <v>CE,FCC,RoHS,WEEE,N,N</v>
      </c>
      <c r="Z30" s="17" t="s">
        <v>262</v>
      </c>
      <c r="AA30" s="17" t="s">
        <v>263</v>
      </c>
      <c r="AC30" s="17" t="s">
        <v>264</v>
      </c>
      <c r="AD30" s="50" t="s">
        <v>271</v>
      </c>
      <c r="AE30" s="50" t="s">
        <v>272</v>
      </c>
      <c r="AJ30" s="51">
        <v>3</v>
      </c>
      <c r="AK30" s="51"/>
      <c r="AL30" s="17" t="str">
        <f t="shared" si="2"/>
        <v>iP-8817</v>
      </c>
      <c r="AM30" s="17" t="str">
        <f t="shared" si="3"/>
        <v>8-slot ISaGRAF Based RS-485 PAC with 80186-80 CPU and MiniOS7</v>
      </c>
      <c r="AN30" s="17" t="str">
        <f t="shared" si="3"/>
        <v>8-slot ISaGRAF Based RS-485 PAC with 80186-80 CPU and MiniOS7 (RoHS)</v>
      </c>
      <c r="AO30" s="17" t="s">
        <v>92</v>
      </c>
      <c r="AP30" s="52">
        <v>100369</v>
      </c>
      <c r="AQ30" s="52"/>
      <c r="AR30" s="17" t="s">
        <v>2</v>
      </c>
      <c r="AS30" s="17">
        <v>2</v>
      </c>
    </row>
    <row r="31" spans="1:45" ht="45" customHeight="1" x14ac:dyDescent="0.25">
      <c r="A31" s="48" t="s">
        <v>258</v>
      </c>
      <c r="B31" s="13" t="str">
        <f>VLOOKUP($A31,[1]category!$A$2:$AX$4987,5,FALSE)</f>
        <v>PACs</v>
      </c>
      <c r="C31" s="13" t="str">
        <f>VLOOKUP($A31,[1]category!$A$2:$AX$4987,7,FALSE)</f>
        <v>ISaGRAF PACs</v>
      </c>
      <c r="D31" s="13" t="str">
        <f>VLOOKUP($A31,[1]category!$A$2:$AX$4987,9,FALSE)</f>
        <v>iP-8xx7</v>
      </c>
      <c r="E31" s="14">
        <f>VLOOKUP($A31,[1]category!$A$2:$AX$4987,11,FALSE)</f>
        <v>0</v>
      </c>
      <c r="F31" s="14">
        <f>VLOOKUP($A31,[1]category!$A$2:$AX$4987,13,FALSE)</f>
        <v>0</v>
      </c>
      <c r="G31" s="14">
        <f>VLOOKUP($A31,[1]category!$A$2:$AX$4987,15,FALSE)</f>
        <v>0</v>
      </c>
      <c r="H31" s="14">
        <f>VLOOKUP($A31,[1]category!$A$2:$AX$4987,17,FALSE)</f>
        <v>0</v>
      </c>
      <c r="I31" s="13" t="str">
        <f t="shared" si="0"/>
        <v>01</v>
      </c>
      <c r="J31" s="14">
        <v>1</v>
      </c>
      <c r="K31" s="49" t="s">
        <v>273</v>
      </c>
      <c r="L31" s="17">
        <v>34</v>
      </c>
      <c r="M31" s="17" t="s">
        <v>274</v>
      </c>
      <c r="N31" s="17" t="s">
        <v>275</v>
      </c>
      <c r="O31" s="17" t="s">
        <v>81</v>
      </c>
      <c r="P31" s="17" t="s">
        <v>82</v>
      </c>
      <c r="Q31" s="17" t="s">
        <v>83</v>
      </c>
      <c r="R31" s="17" t="s">
        <v>84</v>
      </c>
      <c r="S31" s="17" t="s">
        <v>2</v>
      </c>
      <c r="T31" s="17" t="s">
        <v>2</v>
      </c>
      <c r="Y31" s="17" t="str">
        <f t="shared" si="1"/>
        <v>CE,FCC,RoHS,WEEE,N,N</v>
      </c>
      <c r="Z31" s="17" t="s">
        <v>276</v>
      </c>
      <c r="AA31" s="17" t="s">
        <v>263</v>
      </c>
      <c r="AC31" s="17" t="s">
        <v>264</v>
      </c>
      <c r="AD31" s="50" t="s">
        <v>277</v>
      </c>
      <c r="AE31" s="50" t="s">
        <v>278</v>
      </c>
      <c r="AF31" s="50" t="s">
        <v>279</v>
      </c>
      <c r="AG31" s="50" t="s">
        <v>280</v>
      </c>
      <c r="AJ31" s="51">
        <v>3</v>
      </c>
      <c r="AK31" s="51"/>
      <c r="AL31" s="17" t="str">
        <f t="shared" si="2"/>
        <v>iP-8447</v>
      </c>
      <c r="AM31" s="17" t="str">
        <f t="shared" si="3"/>
        <v>4-slot ISaGRAF Based Ethernet PAC with 80186-80 CPU and MiniOS7</v>
      </c>
      <c r="AN31" s="17" t="str">
        <f t="shared" si="3"/>
        <v>4-slot ISaGRAF Based Ethernet PAC with 80186-80 CPU and MiniOS7 (RoHS)</v>
      </c>
      <c r="AO31" s="17" t="s">
        <v>92</v>
      </c>
      <c r="AP31" s="52">
        <v>100369</v>
      </c>
      <c r="AQ31" s="52"/>
      <c r="AR31" s="17" t="s">
        <v>2</v>
      </c>
      <c r="AS31" s="17">
        <v>2</v>
      </c>
    </row>
    <row r="32" spans="1:45" ht="45" customHeight="1" x14ac:dyDescent="0.25">
      <c r="A32" s="48" t="s">
        <v>258</v>
      </c>
      <c r="B32" s="13" t="str">
        <f>VLOOKUP($A32,[1]category!$A$2:$AX$4987,5,FALSE)</f>
        <v>PACs</v>
      </c>
      <c r="C32" s="13" t="str">
        <f>VLOOKUP($A32,[1]category!$A$2:$AX$4987,7,FALSE)</f>
        <v>ISaGRAF PACs</v>
      </c>
      <c r="D32" s="13" t="str">
        <f>VLOOKUP($A32,[1]category!$A$2:$AX$4987,9,FALSE)</f>
        <v>iP-8xx7</v>
      </c>
      <c r="E32" s="14">
        <f>VLOOKUP($A32,[1]category!$A$2:$AX$4987,11,FALSE)</f>
        <v>0</v>
      </c>
      <c r="F32" s="14">
        <f>VLOOKUP($A32,[1]category!$A$2:$AX$4987,13,FALSE)</f>
        <v>0</v>
      </c>
      <c r="G32" s="14">
        <f>VLOOKUP($A32,[1]category!$A$2:$AX$4987,15,FALSE)</f>
        <v>0</v>
      </c>
      <c r="H32" s="14">
        <f>VLOOKUP($A32,[1]category!$A$2:$AX$4987,17,FALSE)</f>
        <v>0</v>
      </c>
      <c r="I32" s="13" t="str">
        <f t="shared" si="0"/>
        <v>01</v>
      </c>
      <c r="J32" s="14">
        <v>1</v>
      </c>
      <c r="K32" s="49" t="s">
        <v>281</v>
      </c>
      <c r="L32" s="17">
        <v>34</v>
      </c>
      <c r="M32" s="17" t="s">
        <v>282</v>
      </c>
      <c r="N32" s="17" t="s">
        <v>283</v>
      </c>
      <c r="O32" s="17" t="s">
        <v>81</v>
      </c>
      <c r="P32" s="17" t="s">
        <v>82</v>
      </c>
      <c r="Q32" s="17" t="s">
        <v>83</v>
      </c>
      <c r="R32" s="17" t="s">
        <v>84</v>
      </c>
      <c r="S32" s="17" t="s">
        <v>2</v>
      </c>
      <c r="T32" s="17" t="s">
        <v>2</v>
      </c>
      <c r="Y32" s="17" t="str">
        <f t="shared" si="1"/>
        <v>CE,FCC,RoHS,WEEE,N,N</v>
      </c>
      <c r="Z32" s="17" t="s">
        <v>276</v>
      </c>
      <c r="AA32" s="17" t="s">
        <v>263</v>
      </c>
      <c r="AC32" s="17" t="s">
        <v>264</v>
      </c>
      <c r="AD32" s="50" t="s">
        <v>284</v>
      </c>
      <c r="AE32" s="50" t="s">
        <v>285</v>
      </c>
      <c r="AF32" s="50" t="s">
        <v>286</v>
      </c>
      <c r="AG32" s="50" t="s">
        <v>287</v>
      </c>
      <c r="AJ32" s="51">
        <v>3</v>
      </c>
      <c r="AK32" s="51"/>
      <c r="AL32" s="17" t="str">
        <f t="shared" si="2"/>
        <v>iP-8847</v>
      </c>
      <c r="AM32" s="17" t="str">
        <f t="shared" si="3"/>
        <v>8-slot ISaGRAF Based Ethernet PAC with 80186-80 CPU and MiniOS7</v>
      </c>
      <c r="AN32" s="17" t="str">
        <f t="shared" si="3"/>
        <v>8-slot ISaGRAF Based Ethernet PAC with 80186-80 CPU and MiniOS7 (RoHS)</v>
      </c>
      <c r="AO32" s="17" t="s">
        <v>92</v>
      </c>
      <c r="AP32" s="52">
        <v>100369</v>
      </c>
      <c r="AQ32" s="52"/>
      <c r="AR32" s="17" t="s">
        <v>2</v>
      </c>
      <c r="AS32" s="17">
        <v>2</v>
      </c>
    </row>
    <row r="33" spans="1:45" ht="45" customHeight="1" x14ac:dyDescent="0.25">
      <c r="A33" s="48" t="s">
        <v>258</v>
      </c>
      <c r="B33" s="13" t="str">
        <f>VLOOKUP($A33,[1]category!$A$2:$AX$4987,5,FALSE)</f>
        <v>PACs</v>
      </c>
      <c r="C33" s="13" t="str">
        <f>VLOOKUP($A33,[1]category!$A$2:$AX$4987,7,FALSE)</f>
        <v>ISaGRAF PACs</v>
      </c>
      <c r="D33" s="13" t="str">
        <f>VLOOKUP($A33,[1]category!$A$2:$AX$4987,9,FALSE)</f>
        <v>iP-8xx7</v>
      </c>
      <c r="E33" s="14">
        <f>VLOOKUP($A33,[1]category!$A$2:$AX$4987,11,FALSE)</f>
        <v>0</v>
      </c>
      <c r="F33" s="14">
        <f>VLOOKUP($A33,[1]category!$A$2:$AX$4987,13,FALSE)</f>
        <v>0</v>
      </c>
      <c r="G33" s="14">
        <f>VLOOKUP($A33,[1]category!$A$2:$AX$4987,15,FALSE)</f>
        <v>0</v>
      </c>
      <c r="H33" s="14">
        <f>VLOOKUP($A33,[1]category!$A$2:$AX$4987,17,FALSE)</f>
        <v>0</v>
      </c>
      <c r="I33" s="13" t="str">
        <f t="shared" si="0"/>
        <v>02</v>
      </c>
      <c r="J33" s="14">
        <v>2</v>
      </c>
      <c r="K33" s="49" t="s">
        <v>288</v>
      </c>
      <c r="L33" s="17">
        <v>34</v>
      </c>
      <c r="M33" s="17" t="s">
        <v>289</v>
      </c>
      <c r="N33" s="17" t="s">
        <v>290</v>
      </c>
      <c r="O33" s="17" t="s">
        <v>81</v>
      </c>
      <c r="P33" s="17" t="s">
        <v>82</v>
      </c>
      <c r="Q33" s="17" t="s">
        <v>83</v>
      </c>
      <c r="R33" s="17" t="s">
        <v>84</v>
      </c>
      <c r="S33" s="17" t="s">
        <v>2</v>
      </c>
      <c r="T33" s="17" t="s">
        <v>2</v>
      </c>
      <c r="Y33" s="17" t="str">
        <f t="shared" si="1"/>
        <v>CE,FCC,RoHS,WEEE,N,N</v>
      </c>
      <c r="Z33" s="17" t="s">
        <v>291</v>
      </c>
      <c r="AA33" s="17" t="s">
        <v>292</v>
      </c>
      <c r="AC33" s="17" t="s">
        <v>293</v>
      </c>
      <c r="AD33" s="50" t="s">
        <v>294</v>
      </c>
      <c r="AJ33" s="51">
        <v>3</v>
      </c>
      <c r="AK33" s="51"/>
      <c r="AL33" s="17" t="str">
        <f t="shared" si="2"/>
        <v>I-8417</v>
      </c>
      <c r="AM33" s="17" t="str">
        <f t="shared" si="3"/>
        <v>4-slot ISaGRAF Based Serial Embedded Controller with 80188-40 CPU and 4 COM Ports</v>
      </c>
      <c r="AN33" s="17" t="str">
        <f t="shared" si="3"/>
        <v>4-slot ISaGRAF Based Serial Embedded Controller with 80188-40 CPU and 4 COM Ports (Blue Cover) (RoHS)</v>
      </c>
      <c r="AO33" s="17" t="s">
        <v>92</v>
      </c>
      <c r="AP33" s="52">
        <v>100369</v>
      </c>
      <c r="AQ33" s="52"/>
      <c r="AR33" s="17" t="s">
        <v>2</v>
      </c>
      <c r="AS33" s="17">
        <v>2</v>
      </c>
    </row>
    <row r="34" spans="1:45" ht="45" customHeight="1" x14ac:dyDescent="0.25">
      <c r="A34" s="48" t="s">
        <v>258</v>
      </c>
      <c r="B34" s="13" t="str">
        <f>VLOOKUP($A34,[1]category!$A$2:$AX$4987,5,FALSE)</f>
        <v>PACs</v>
      </c>
      <c r="C34" s="13" t="str">
        <f>VLOOKUP($A34,[1]category!$A$2:$AX$4987,7,FALSE)</f>
        <v>ISaGRAF PACs</v>
      </c>
      <c r="D34" s="13" t="str">
        <f>VLOOKUP($A34,[1]category!$A$2:$AX$4987,9,FALSE)</f>
        <v>iP-8xx7</v>
      </c>
      <c r="E34" s="14">
        <f>VLOOKUP($A34,[1]category!$A$2:$AX$4987,11,FALSE)</f>
        <v>0</v>
      </c>
      <c r="F34" s="14">
        <f>VLOOKUP($A34,[1]category!$A$2:$AX$4987,13,FALSE)</f>
        <v>0</v>
      </c>
      <c r="G34" s="14">
        <f>VLOOKUP($A34,[1]category!$A$2:$AX$4987,15,FALSE)</f>
        <v>0</v>
      </c>
      <c r="H34" s="14">
        <f>VLOOKUP($A34,[1]category!$A$2:$AX$4987,17,FALSE)</f>
        <v>0</v>
      </c>
      <c r="I34" s="13" t="str">
        <f t="shared" si="0"/>
        <v>02</v>
      </c>
      <c r="J34" s="14">
        <v>2</v>
      </c>
      <c r="K34" s="49" t="s">
        <v>295</v>
      </c>
      <c r="L34" s="17">
        <v>34</v>
      </c>
      <c r="M34" s="17" t="s">
        <v>289</v>
      </c>
      <c r="N34" s="17" t="s">
        <v>296</v>
      </c>
      <c r="O34" s="17" t="s">
        <v>81</v>
      </c>
      <c r="P34" s="17" t="s">
        <v>82</v>
      </c>
      <c r="Q34" s="17" t="s">
        <v>83</v>
      </c>
      <c r="R34" s="17" t="s">
        <v>84</v>
      </c>
      <c r="S34" s="17" t="s">
        <v>2</v>
      </c>
      <c r="T34" s="17" t="s">
        <v>2</v>
      </c>
      <c r="Y34" s="17" t="str">
        <f t="shared" si="1"/>
        <v>CE,FCC,RoHS,WEEE,N,N</v>
      </c>
      <c r="Z34" s="17" t="s">
        <v>291</v>
      </c>
      <c r="AA34" s="17" t="s">
        <v>292</v>
      </c>
      <c r="AC34" s="17" t="s">
        <v>293</v>
      </c>
      <c r="AD34" s="50" t="s">
        <v>297</v>
      </c>
      <c r="AJ34" s="51">
        <v>3</v>
      </c>
      <c r="AK34" s="51"/>
      <c r="AL34" s="17" t="str">
        <f t="shared" si="2"/>
        <v>I-8417-G</v>
      </c>
      <c r="AM34" s="17" t="str">
        <f t="shared" si="3"/>
        <v>4-slot ISaGRAF Based Serial Embedded Controller with 80188-40 CPU and 4 COM Ports</v>
      </c>
      <c r="AN34" s="17" t="str">
        <f t="shared" si="3"/>
        <v>4-slot ISaGRAF Based Serial Embedded Controller with 80188-40 CPU and 4 COM Ports (Gray Cover) (RoHS)</v>
      </c>
      <c r="AO34" s="17" t="s">
        <v>92</v>
      </c>
      <c r="AP34" s="52">
        <v>100369</v>
      </c>
      <c r="AQ34" s="52"/>
      <c r="AR34" s="17" t="s">
        <v>2</v>
      </c>
      <c r="AS34" s="17">
        <v>2</v>
      </c>
    </row>
    <row r="35" spans="1:45" ht="45" customHeight="1" x14ac:dyDescent="0.25">
      <c r="A35" s="48" t="s">
        <v>258</v>
      </c>
      <c r="B35" s="13" t="str">
        <f>VLOOKUP($A35,[1]category!$A$2:$AX$4987,5,FALSE)</f>
        <v>PACs</v>
      </c>
      <c r="C35" s="13" t="str">
        <f>VLOOKUP($A35,[1]category!$A$2:$AX$4987,7,FALSE)</f>
        <v>ISaGRAF PACs</v>
      </c>
      <c r="D35" s="13" t="str">
        <f>VLOOKUP($A35,[1]category!$A$2:$AX$4987,9,FALSE)</f>
        <v>iP-8xx7</v>
      </c>
      <c r="E35" s="14">
        <f>VLOOKUP($A35,[1]category!$A$2:$AX$4987,11,FALSE)</f>
        <v>0</v>
      </c>
      <c r="F35" s="14">
        <f>VLOOKUP($A35,[1]category!$A$2:$AX$4987,13,FALSE)</f>
        <v>0</v>
      </c>
      <c r="G35" s="14">
        <f>VLOOKUP($A35,[1]category!$A$2:$AX$4987,15,FALSE)</f>
        <v>0</v>
      </c>
      <c r="H35" s="14">
        <f>VLOOKUP($A35,[1]category!$A$2:$AX$4987,17,FALSE)</f>
        <v>0</v>
      </c>
      <c r="I35" s="13" t="str">
        <f t="shared" si="0"/>
        <v>02</v>
      </c>
      <c r="J35" s="14">
        <v>2</v>
      </c>
      <c r="K35" s="49" t="s">
        <v>298</v>
      </c>
      <c r="L35" s="17">
        <v>34</v>
      </c>
      <c r="M35" s="17" t="s">
        <v>299</v>
      </c>
      <c r="N35" s="17" t="s">
        <v>300</v>
      </c>
      <c r="O35" s="17" t="s">
        <v>81</v>
      </c>
      <c r="P35" s="17" t="s">
        <v>82</v>
      </c>
      <c r="Q35" s="17" t="s">
        <v>83</v>
      </c>
      <c r="R35" s="17" t="s">
        <v>84</v>
      </c>
      <c r="S35" s="17" t="s">
        <v>2</v>
      </c>
      <c r="T35" s="17" t="s">
        <v>2</v>
      </c>
      <c r="Y35" s="17" t="str">
        <f t="shared" si="1"/>
        <v>CE,FCC,RoHS,WEEE,N,N</v>
      </c>
      <c r="Z35" s="17" t="s">
        <v>291</v>
      </c>
      <c r="AA35" s="17" t="s">
        <v>292</v>
      </c>
      <c r="AC35" s="17" t="s">
        <v>293</v>
      </c>
      <c r="AD35" s="50" t="s">
        <v>294</v>
      </c>
      <c r="AJ35" s="51">
        <v>3</v>
      </c>
      <c r="AK35" s="51"/>
      <c r="AL35" s="17" t="str">
        <f t="shared" si="2"/>
        <v>I-8817</v>
      </c>
      <c r="AM35" s="17" t="str">
        <f t="shared" si="3"/>
        <v>8-slot ISaGRAF Based Serial Embedded Controller with 80188-40 CPU and 4 COM Ports</v>
      </c>
      <c r="AN35" s="17" t="str">
        <f t="shared" si="3"/>
        <v>8-slot ISaGRAF Based Serial Embedded Controller with 80188-40 CPU and 4 COM Ports (Blue Cover) (RoHS)</v>
      </c>
      <c r="AO35" s="17" t="s">
        <v>92</v>
      </c>
      <c r="AP35" s="52">
        <v>100369</v>
      </c>
      <c r="AQ35" s="52"/>
      <c r="AR35" s="17" t="s">
        <v>2</v>
      </c>
      <c r="AS35" s="17">
        <v>2</v>
      </c>
    </row>
    <row r="36" spans="1:45" ht="45" customHeight="1" x14ac:dyDescent="0.25">
      <c r="A36" s="48" t="s">
        <v>258</v>
      </c>
      <c r="B36" s="13" t="str">
        <f>VLOOKUP($A36,[1]category!$A$2:$AX$4987,5,FALSE)</f>
        <v>PACs</v>
      </c>
      <c r="C36" s="13" t="str">
        <f>VLOOKUP($A36,[1]category!$A$2:$AX$4987,7,FALSE)</f>
        <v>ISaGRAF PACs</v>
      </c>
      <c r="D36" s="13" t="str">
        <f>VLOOKUP($A36,[1]category!$A$2:$AX$4987,9,FALSE)</f>
        <v>iP-8xx7</v>
      </c>
      <c r="E36" s="14">
        <f>VLOOKUP($A36,[1]category!$A$2:$AX$4987,11,FALSE)</f>
        <v>0</v>
      </c>
      <c r="F36" s="14">
        <f>VLOOKUP($A36,[1]category!$A$2:$AX$4987,13,FALSE)</f>
        <v>0</v>
      </c>
      <c r="G36" s="14">
        <f>VLOOKUP($A36,[1]category!$A$2:$AX$4987,15,FALSE)</f>
        <v>0</v>
      </c>
      <c r="H36" s="14">
        <f>VLOOKUP($A36,[1]category!$A$2:$AX$4987,17,FALSE)</f>
        <v>0</v>
      </c>
      <c r="I36" s="13" t="str">
        <f t="shared" si="0"/>
        <v>02</v>
      </c>
      <c r="J36" s="14">
        <v>2</v>
      </c>
      <c r="K36" s="49" t="s">
        <v>301</v>
      </c>
      <c r="L36" s="17">
        <v>34</v>
      </c>
      <c r="M36" s="17" t="s">
        <v>299</v>
      </c>
      <c r="N36" s="17" t="s">
        <v>302</v>
      </c>
      <c r="O36" s="17" t="s">
        <v>81</v>
      </c>
      <c r="P36" s="17" t="s">
        <v>82</v>
      </c>
      <c r="Q36" s="17" t="s">
        <v>83</v>
      </c>
      <c r="R36" s="17" t="s">
        <v>84</v>
      </c>
      <c r="S36" s="17" t="s">
        <v>2</v>
      </c>
      <c r="T36" s="17" t="s">
        <v>2</v>
      </c>
      <c r="Y36" s="17" t="str">
        <f t="shared" si="1"/>
        <v>CE,FCC,RoHS,WEEE,N,N</v>
      </c>
      <c r="Z36" s="17" t="s">
        <v>291</v>
      </c>
      <c r="AA36" s="17" t="s">
        <v>292</v>
      </c>
      <c r="AC36" s="17" t="s">
        <v>293</v>
      </c>
      <c r="AD36" s="50" t="s">
        <v>297</v>
      </c>
      <c r="AJ36" s="51">
        <v>3</v>
      </c>
      <c r="AK36" s="51"/>
      <c r="AL36" s="17" t="str">
        <f t="shared" si="2"/>
        <v>I-8817-G</v>
      </c>
      <c r="AM36" s="17" t="str">
        <f t="shared" si="3"/>
        <v>8-slot ISaGRAF Based Serial Embedded Controller with 80188-40 CPU and 4 COM Ports</v>
      </c>
      <c r="AN36" s="17" t="str">
        <f t="shared" si="3"/>
        <v>8-slot ISaGRAF Based Serial Embedded Controller with 80188-40 CPU and 4 COM Ports (Gray Cover) (RoHS)</v>
      </c>
      <c r="AO36" s="17" t="s">
        <v>92</v>
      </c>
      <c r="AP36" s="52">
        <v>100369</v>
      </c>
      <c r="AQ36" s="52"/>
      <c r="AR36" s="17" t="s">
        <v>2</v>
      </c>
      <c r="AS36" s="17">
        <v>2</v>
      </c>
    </row>
    <row r="37" spans="1:45" ht="45" customHeight="1" x14ac:dyDescent="0.25">
      <c r="A37" s="48" t="s">
        <v>258</v>
      </c>
      <c r="B37" s="13" t="str">
        <f>VLOOKUP($A37,[1]category!$A$2:$AX$4987,5,FALSE)</f>
        <v>PACs</v>
      </c>
      <c r="C37" s="13" t="str">
        <f>VLOOKUP($A37,[1]category!$A$2:$AX$4987,7,FALSE)</f>
        <v>ISaGRAF PACs</v>
      </c>
      <c r="D37" s="13" t="str">
        <f>VLOOKUP($A37,[1]category!$A$2:$AX$4987,9,FALSE)</f>
        <v>iP-8xx7</v>
      </c>
      <c r="E37" s="14">
        <f>VLOOKUP($A37,[1]category!$A$2:$AX$4987,11,FALSE)</f>
        <v>0</v>
      </c>
      <c r="F37" s="14">
        <f>VLOOKUP($A37,[1]category!$A$2:$AX$4987,13,FALSE)</f>
        <v>0</v>
      </c>
      <c r="G37" s="14">
        <f>VLOOKUP($A37,[1]category!$A$2:$AX$4987,15,FALSE)</f>
        <v>0</v>
      </c>
      <c r="H37" s="14">
        <f>VLOOKUP($A37,[1]category!$A$2:$AX$4987,17,FALSE)</f>
        <v>0</v>
      </c>
      <c r="I37" s="13" t="str">
        <f t="shared" si="0"/>
        <v>02</v>
      </c>
      <c r="J37" s="14">
        <v>2</v>
      </c>
      <c r="K37" s="49" t="s">
        <v>303</v>
      </c>
      <c r="L37" s="17">
        <v>34</v>
      </c>
      <c r="M37" s="17" t="s">
        <v>304</v>
      </c>
      <c r="N37" s="17" t="s">
        <v>305</v>
      </c>
      <c r="O37" s="17" t="s">
        <v>81</v>
      </c>
      <c r="P37" s="17" t="s">
        <v>82</v>
      </c>
      <c r="Q37" s="17" t="s">
        <v>83</v>
      </c>
      <c r="R37" s="17" t="s">
        <v>84</v>
      </c>
      <c r="S37" s="17" t="s">
        <v>2</v>
      </c>
      <c r="T37" s="17" t="s">
        <v>2</v>
      </c>
      <c r="Y37" s="17" t="str">
        <f t="shared" si="1"/>
        <v>CE,FCC,RoHS,WEEE,N,N</v>
      </c>
      <c r="Z37" s="17" t="s">
        <v>306</v>
      </c>
      <c r="AA37" s="17" t="s">
        <v>292</v>
      </c>
      <c r="AC37" s="17" t="s">
        <v>307</v>
      </c>
      <c r="AD37" s="50" t="s">
        <v>308</v>
      </c>
      <c r="AJ37" s="51">
        <v>3</v>
      </c>
      <c r="AK37" s="51"/>
      <c r="AL37" s="17" t="str">
        <f t="shared" si="2"/>
        <v>I-8437-80</v>
      </c>
      <c r="AM37" s="17" t="str">
        <f t="shared" si="3"/>
        <v>4-slot ISaGRAF Based Ethernet Embedded Controller with 80186-80 CPU, 3 COM Ports and 1 Ethernet Port</v>
      </c>
      <c r="AN37" s="17" t="str">
        <f t="shared" si="3"/>
        <v>4-slot ISaGRAF Based Ethernet Embedded Controller with 80186-80 CPU, 3 COM Ports and 1 Ethernet Port (Blue Cover) (RoHS)</v>
      </c>
      <c r="AO37" s="17" t="s">
        <v>92</v>
      </c>
      <c r="AP37" s="52">
        <v>100369</v>
      </c>
      <c r="AQ37" s="52"/>
      <c r="AR37" s="17" t="s">
        <v>2</v>
      </c>
      <c r="AS37" s="17">
        <v>2</v>
      </c>
    </row>
    <row r="38" spans="1:45" ht="45" customHeight="1" x14ac:dyDescent="0.25">
      <c r="A38" s="48" t="s">
        <v>258</v>
      </c>
      <c r="B38" s="13" t="str">
        <f>VLOOKUP($A38,[1]category!$A$2:$AX$4987,5,FALSE)</f>
        <v>PACs</v>
      </c>
      <c r="C38" s="13" t="str">
        <f>VLOOKUP($A38,[1]category!$A$2:$AX$4987,7,FALSE)</f>
        <v>ISaGRAF PACs</v>
      </c>
      <c r="D38" s="13" t="str">
        <f>VLOOKUP($A38,[1]category!$A$2:$AX$4987,9,FALSE)</f>
        <v>iP-8xx7</v>
      </c>
      <c r="E38" s="14">
        <f>VLOOKUP($A38,[1]category!$A$2:$AX$4987,11,FALSE)</f>
        <v>0</v>
      </c>
      <c r="F38" s="14">
        <f>VLOOKUP($A38,[1]category!$A$2:$AX$4987,13,FALSE)</f>
        <v>0</v>
      </c>
      <c r="G38" s="14">
        <f>VLOOKUP($A38,[1]category!$A$2:$AX$4987,15,FALSE)</f>
        <v>0</v>
      </c>
      <c r="H38" s="14">
        <f>VLOOKUP($A38,[1]category!$A$2:$AX$4987,17,FALSE)</f>
        <v>0</v>
      </c>
      <c r="I38" s="13" t="str">
        <f t="shared" si="0"/>
        <v>02</v>
      </c>
      <c r="J38" s="14">
        <v>2</v>
      </c>
      <c r="K38" s="49" t="s">
        <v>309</v>
      </c>
      <c r="L38" s="17">
        <v>34</v>
      </c>
      <c r="M38" s="17" t="s">
        <v>304</v>
      </c>
      <c r="N38" s="17" t="s">
        <v>310</v>
      </c>
      <c r="O38" s="17" t="s">
        <v>81</v>
      </c>
      <c r="P38" s="17" t="s">
        <v>82</v>
      </c>
      <c r="Q38" s="17" t="s">
        <v>83</v>
      </c>
      <c r="R38" s="17" t="s">
        <v>84</v>
      </c>
      <c r="S38" s="17" t="s">
        <v>2</v>
      </c>
      <c r="T38" s="17" t="s">
        <v>2</v>
      </c>
      <c r="Y38" s="17" t="str">
        <f t="shared" si="1"/>
        <v>CE,FCC,RoHS,WEEE,N,N</v>
      </c>
      <c r="Z38" s="17" t="s">
        <v>306</v>
      </c>
      <c r="AA38" s="17" t="s">
        <v>292</v>
      </c>
      <c r="AC38" s="17" t="s">
        <v>307</v>
      </c>
      <c r="AD38" s="50" t="s">
        <v>311</v>
      </c>
      <c r="AJ38" s="51">
        <v>3</v>
      </c>
      <c r="AK38" s="51"/>
      <c r="AL38" s="17" t="str">
        <f t="shared" si="2"/>
        <v>I-8437-80-G</v>
      </c>
      <c r="AM38" s="17" t="str">
        <f t="shared" si="3"/>
        <v>4-slot ISaGRAF Based Ethernet Embedded Controller with 80186-80 CPU, 3 COM Ports and 1 Ethernet Port</v>
      </c>
      <c r="AN38" s="17" t="str">
        <f t="shared" si="3"/>
        <v>4-slot ISaGRAF Based Ethernet Embedded Controller with 80186-80 CPU, 3 COM Ports and 1 Ethernet Port (Gray Cover) (RoHS)</v>
      </c>
      <c r="AO38" s="17" t="s">
        <v>92</v>
      </c>
      <c r="AP38" s="52">
        <v>100369</v>
      </c>
      <c r="AQ38" s="52"/>
      <c r="AR38" s="17" t="s">
        <v>2</v>
      </c>
      <c r="AS38" s="17">
        <v>2</v>
      </c>
    </row>
    <row r="39" spans="1:45" ht="45" customHeight="1" x14ac:dyDescent="0.25">
      <c r="A39" s="48" t="s">
        <v>258</v>
      </c>
      <c r="B39" s="13" t="str">
        <f>VLOOKUP($A39,[1]category!$A$2:$AX$4987,5,FALSE)</f>
        <v>PACs</v>
      </c>
      <c r="C39" s="13" t="str">
        <f>VLOOKUP($A39,[1]category!$A$2:$AX$4987,7,FALSE)</f>
        <v>ISaGRAF PACs</v>
      </c>
      <c r="D39" s="13" t="str">
        <f>VLOOKUP($A39,[1]category!$A$2:$AX$4987,9,FALSE)</f>
        <v>iP-8xx7</v>
      </c>
      <c r="E39" s="14">
        <f>VLOOKUP($A39,[1]category!$A$2:$AX$4987,11,FALSE)</f>
        <v>0</v>
      </c>
      <c r="F39" s="14">
        <f>VLOOKUP($A39,[1]category!$A$2:$AX$4987,13,FALSE)</f>
        <v>0</v>
      </c>
      <c r="G39" s="14">
        <f>VLOOKUP($A39,[1]category!$A$2:$AX$4987,15,FALSE)</f>
        <v>0</v>
      </c>
      <c r="H39" s="14">
        <f>VLOOKUP($A39,[1]category!$A$2:$AX$4987,17,FALSE)</f>
        <v>0</v>
      </c>
      <c r="I39" s="13" t="str">
        <f t="shared" si="0"/>
        <v>02</v>
      </c>
      <c r="J39" s="14">
        <v>2</v>
      </c>
      <c r="K39" s="49" t="s">
        <v>312</v>
      </c>
      <c r="L39" s="17">
        <v>34</v>
      </c>
      <c r="M39" s="17" t="s">
        <v>313</v>
      </c>
      <c r="N39" s="17" t="s">
        <v>314</v>
      </c>
      <c r="O39" s="17" t="s">
        <v>81</v>
      </c>
      <c r="P39" s="17" t="s">
        <v>82</v>
      </c>
      <c r="Q39" s="17" t="s">
        <v>83</v>
      </c>
      <c r="R39" s="17" t="s">
        <v>84</v>
      </c>
      <c r="S39" s="17" t="s">
        <v>2</v>
      </c>
      <c r="T39" s="17" t="s">
        <v>2</v>
      </c>
      <c r="Y39" s="17" t="str">
        <f t="shared" si="1"/>
        <v>CE,FCC,RoHS,WEEE,N,N</v>
      </c>
      <c r="Z39" s="17" t="s">
        <v>306</v>
      </c>
      <c r="AA39" s="17" t="s">
        <v>292</v>
      </c>
      <c r="AC39" s="17" t="s">
        <v>307</v>
      </c>
      <c r="AD39" s="50" t="s">
        <v>315</v>
      </c>
      <c r="AJ39" s="51">
        <v>3</v>
      </c>
      <c r="AK39" s="51"/>
      <c r="AL39" s="17" t="str">
        <f t="shared" si="2"/>
        <v>I-8837-80</v>
      </c>
      <c r="AM39" s="17" t="str">
        <f t="shared" si="3"/>
        <v>8-slot ISaGRAF Based Ethernet Embedded Controller with 80186-80 CPU, 3 COM Ports and 1 Ethernet Port</v>
      </c>
      <c r="AN39" s="17" t="str">
        <f t="shared" si="3"/>
        <v>8-slot ISaGRAF Based Ethernet Embedded Controller with 80186-80 CPU, 3 COM Ports and 1 Ethernet Port (Blue Cover) (RoHS)</v>
      </c>
      <c r="AO39" s="17" t="s">
        <v>92</v>
      </c>
      <c r="AP39" s="52">
        <v>100369</v>
      </c>
      <c r="AQ39" s="52"/>
      <c r="AR39" s="17" t="s">
        <v>2</v>
      </c>
      <c r="AS39" s="17">
        <v>2</v>
      </c>
    </row>
    <row r="40" spans="1:45" ht="45" customHeight="1" x14ac:dyDescent="0.25">
      <c r="A40" s="48" t="s">
        <v>258</v>
      </c>
      <c r="B40" s="13" t="str">
        <f>VLOOKUP($A40,[1]category!$A$2:$AX$4987,5,FALSE)</f>
        <v>PACs</v>
      </c>
      <c r="C40" s="13" t="str">
        <f>VLOOKUP($A40,[1]category!$A$2:$AX$4987,7,FALSE)</f>
        <v>ISaGRAF PACs</v>
      </c>
      <c r="D40" s="13" t="str">
        <f>VLOOKUP($A40,[1]category!$A$2:$AX$4987,9,FALSE)</f>
        <v>iP-8xx7</v>
      </c>
      <c r="E40" s="14">
        <f>VLOOKUP($A40,[1]category!$A$2:$AX$4987,11,FALSE)</f>
        <v>0</v>
      </c>
      <c r="F40" s="14">
        <f>VLOOKUP($A40,[1]category!$A$2:$AX$4987,13,FALSE)</f>
        <v>0</v>
      </c>
      <c r="G40" s="14">
        <f>VLOOKUP($A40,[1]category!$A$2:$AX$4987,15,FALSE)</f>
        <v>0</v>
      </c>
      <c r="H40" s="14">
        <f>VLOOKUP($A40,[1]category!$A$2:$AX$4987,17,FALSE)</f>
        <v>0</v>
      </c>
      <c r="I40" s="13" t="str">
        <f t="shared" si="0"/>
        <v>02</v>
      </c>
      <c r="J40" s="14">
        <v>2</v>
      </c>
      <c r="K40" s="49" t="s">
        <v>316</v>
      </c>
      <c r="L40" s="17">
        <v>34</v>
      </c>
      <c r="M40" s="17" t="s">
        <v>313</v>
      </c>
      <c r="N40" s="17" t="s">
        <v>317</v>
      </c>
      <c r="O40" s="17" t="s">
        <v>81</v>
      </c>
      <c r="P40" s="17" t="s">
        <v>82</v>
      </c>
      <c r="Q40" s="17" t="s">
        <v>83</v>
      </c>
      <c r="R40" s="17" t="s">
        <v>84</v>
      </c>
      <c r="S40" s="17" t="s">
        <v>2</v>
      </c>
      <c r="T40" s="17" t="s">
        <v>2</v>
      </c>
      <c r="Y40" s="17" t="str">
        <f t="shared" si="1"/>
        <v>CE,FCC,RoHS,WEEE,N,N</v>
      </c>
      <c r="Z40" s="17" t="s">
        <v>306</v>
      </c>
      <c r="AA40" s="17" t="s">
        <v>292</v>
      </c>
      <c r="AC40" s="17" t="s">
        <v>307</v>
      </c>
      <c r="AD40" s="50" t="s">
        <v>318</v>
      </c>
      <c r="AJ40" s="51">
        <v>3</v>
      </c>
      <c r="AK40" s="51"/>
      <c r="AL40" s="17" t="str">
        <f t="shared" si="2"/>
        <v>I-8837-80-G</v>
      </c>
      <c r="AM40" s="17" t="str">
        <f t="shared" si="3"/>
        <v>8-slot ISaGRAF Based Ethernet Embedded Controller with 80186-80 CPU, 3 COM Ports and 1 Ethernet Port</v>
      </c>
      <c r="AN40" s="17" t="str">
        <f t="shared" si="3"/>
        <v>8-slot ISaGRAF Based Ethernet Embedded Controller with 80186-80 CPU, 3 COM Ports and 1 Ethernet Port (Gray Cover) (RoHS)</v>
      </c>
      <c r="AO40" s="17" t="s">
        <v>92</v>
      </c>
      <c r="AP40" s="52">
        <v>100369</v>
      </c>
      <c r="AQ40" s="52"/>
      <c r="AR40" s="17" t="s">
        <v>2</v>
      </c>
      <c r="AS40" s="17">
        <v>2</v>
      </c>
    </row>
    <row r="41" spans="1:45" ht="45" customHeight="1" x14ac:dyDescent="0.25">
      <c r="A41" s="48" t="s">
        <v>319</v>
      </c>
      <c r="B41" s="13" t="str">
        <f>VLOOKUP($A41,[1]category!$A$2:$AX$4987,5,FALSE)</f>
        <v>PACs</v>
      </c>
      <c r="C41" s="13" t="str">
        <f>VLOOKUP($A41,[1]category!$A$2:$AX$4987,7,FALSE)</f>
        <v>ISaGRAF PACs</v>
      </c>
      <c r="D41" s="13" t="str">
        <f>VLOOKUP($A41,[1]category!$A$2:$AX$4987,9,FALSE)</f>
        <v>μPAC-5x07</v>
      </c>
      <c r="E41" s="14">
        <f>VLOOKUP($A41,[1]category!$A$2:$AX$4987,11,FALSE)</f>
        <v>0</v>
      </c>
      <c r="F41" s="14">
        <f>VLOOKUP($A41,[1]category!$A$2:$AX$4987,13,FALSE)</f>
        <v>0</v>
      </c>
      <c r="G41" s="14">
        <f>VLOOKUP($A41,[1]category!$A$2:$AX$4987,15,FALSE)</f>
        <v>0</v>
      </c>
      <c r="H41" s="14">
        <f>VLOOKUP($A41,[1]category!$A$2:$AX$4987,17,FALSE)</f>
        <v>0</v>
      </c>
      <c r="I41" s="13" t="str">
        <f t="shared" si="0"/>
        <v>01</v>
      </c>
      <c r="J41" s="14">
        <v>1</v>
      </c>
      <c r="K41" s="49" t="s">
        <v>320</v>
      </c>
      <c r="L41" s="17">
        <v>34</v>
      </c>
      <c r="M41" s="17" t="s">
        <v>321</v>
      </c>
      <c r="N41" s="17" t="s">
        <v>322</v>
      </c>
      <c r="O41" s="17" t="s">
        <v>81</v>
      </c>
      <c r="P41" s="17" t="s">
        <v>82</v>
      </c>
      <c r="Q41" s="17" t="s">
        <v>83</v>
      </c>
      <c r="R41" s="17" t="s">
        <v>84</v>
      </c>
      <c r="S41" s="17" t="s">
        <v>2</v>
      </c>
      <c r="T41" s="17" t="s">
        <v>2</v>
      </c>
      <c r="Y41" s="17" t="str">
        <f t="shared" si="1"/>
        <v>CE,FCC,RoHS,WEEE,N,N</v>
      </c>
      <c r="Z41" s="17" t="s">
        <v>323</v>
      </c>
      <c r="AA41" s="17" t="s">
        <v>324</v>
      </c>
      <c r="AC41" s="17" t="s">
        <v>325</v>
      </c>
      <c r="AD41" s="50" t="s">
        <v>326</v>
      </c>
      <c r="AE41" s="50" t="s">
        <v>327</v>
      </c>
      <c r="AF41" s="50" t="s">
        <v>328</v>
      </c>
      <c r="AJ41" s="51">
        <v>3</v>
      </c>
      <c r="AK41" s="51"/>
      <c r="AL41" s="17" t="str">
        <f t="shared" si="2"/>
        <v>μPAC-5207</v>
      </c>
      <c r="AM41" s="17" t="str">
        <f t="shared" si="3"/>
        <v>2G ISaGRAF Based Palm-Sized PAC with 80186-80 CPU, MiniOS7</v>
      </c>
      <c r="AN41" s="17" t="str">
        <f t="shared" si="3"/>
        <v>2G ISaGRAF Based Palm-Sized PAC with 80186-80 CPU, MiniOS7 (RoHS) (Asia Only)</v>
      </c>
      <c r="AO41" s="17" t="s">
        <v>92</v>
      </c>
      <c r="AP41" s="52">
        <v>100369</v>
      </c>
      <c r="AQ41" s="52"/>
      <c r="AR41" s="17" t="s">
        <v>2</v>
      </c>
      <c r="AS41" s="17">
        <v>2</v>
      </c>
    </row>
    <row r="42" spans="1:45" ht="45" customHeight="1" x14ac:dyDescent="0.25">
      <c r="A42" s="48" t="s">
        <v>319</v>
      </c>
      <c r="B42" s="13" t="str">
        <f>VLOOKUP($A42,[1]category!$A$2:$AX$4987,5,FALSE)</f>
        <v>PACs</v>
      </c>
      <c r="C42" s="13" t="str">
        <f>VLOOKUP($A42,[1]category!$A$2:$AX$4987,7,FALSE)</f>
        <v>ISaGRAF PACs</v>
      </c>
      <c r="D42" s="13" t="str">
        <f>VLOOKUP($A42,[1]category!$A$2:$AX$4987,9,FALSE)</f>
        <v>μPAC-5x07</v>
      </c>
      <c r="E42" s="14">
        <f>VLOOKUP($A42,[1]category!$A$2:$AX$4987,11,FALSE)</f>
        <v>0</v>
      </c>
      <c r="F42" s="14">
        <f>VLOOKUP($A42,[1]category!$A$2:$AX$4987,13,FALSE)</f>
        <v>0</v>
      </c>
      <c r="G42" s="14">
        <f>VLOOKUP($A42,[1]category!$A$2:$AX$4987,15,FALSE)</f>
        <v>0</v>
      </c>
      <c r="H42" s="14">
        <f>VLOOKUP($A42,[1]category!$A$2:$AX$4987,17,FALSE)</f>
        <v>0</v>
      </c>
      <c r="I42" s="13" t="str">
        <f t="shared" si="0"/>
        <v>01</v>
      </c>
      <c r="J42" s="14">
        <v>1</v>
      </c>
      <c r="K42" s="49" t="s">
        <v>329</v>
      </c>
      <c r="L42" s="17">
        <v>34</v>
      </c>
      <c r="M42" s="17" t="s">
        <v>330</v>
      </c>
      <c r="N42" s="17" t="s">
        <v>331</v>
      </c>
      <c r="O42" s="17" t="s">
        <v>81</v>
      </c>
      <c r="P42" s="17" t="s">
        <v>82</v>
      </c>
      <c r="Q42" s="17" t="s">
        <v>83</v>
      </c>
      <c r="R42" s="17" t="s">
        <v>84</v>
      </c>
      <c r="S42" s="17" t="s">
        <v>2</v>
      </c>
      <c r="T42" s="17" t="s">
        <v>2</v>
      </c>
      <c r="Y42" s="17" t="str">
        <f t="shared" si="1"/>
        <v>CE,FCC,RoHS,WEEE,N,N</v>
      </c>
      <c r="Z42" s="17" t="s">
        <v>323</v>
      </c>
      <c r="AA42" s="17" t="s">
        <v>324</v>
      </c>
      <c r="AC42" s="17" t="s">
        <v>325</v>
      </c>
      <c r="AD42" s="50" t="s">
        <v>332</v>
      </c>
      <c r="AE42" s="50"/>
      <c r="AF42" s="50"/>
      <c r="AJ42" s="51">
        <v>3</v>
      </c>
      <c r="AK42" s="51"/>
      <c r="AL42" s="17" t="str">
        <f t="shared" si="2"/>
        <v>μPAC-5207D</v>
      </c>
      <c r="AM42" s="17" t="str">
        <f t="shared" si="3"/>
        <v>2G ISaGRAF Based μPAC-5000 with 80186-80 CPU, MiniOS7 and 7-Segment LED Display</v>
      </c>
      <c r="AN42" s="17" t="str">
        <f t="shared" si="3"/>
        <v>2G ISaGRAF Based μPAC-5000 with 80186-80 CPU, MiniOS7 and 7-Segment LED Display (RoHS) (Asia Only)</v>
      </c>
      <c r="AO42" s="17" t="s">
        <v>92</v>
      </c>
      <c r="AP42" s="52">
        <v>100369</v>
      </c>
      <c r="AQ42" s="52"/>
      <c r="AR42" s="17" t="s">
        <v>2</v>
      </c>
      <c r="AS42" s="17">
        <v>2</v>
      </c>
    </row>
    <row r="43" spans="1:45" ht="45" customHeight="1" x14ac:dyDescent="0.25">
      <c r="A43" s="48" t="s">
        <v>333</v>
      </c>
      <c r="B43" s="13" t="str">
        <f>VLOOKUP($A43,[1]category!$A$2:$AX$4987,5,FALSE)</f>
        <v>PACs</v>
      </c>
      <c r="C43" s="13" t="str">
        <f>VLOOKUP($A43,[1]category!$A$2:$AX$4987,7,FALSE)</f>
        <v>ISaGRAF PACs</v>
      </c>
      <c r="D43" s="13" t="str">
        <f>VLOOKUP($A43,[1]category!$A$2:$AX$4987,9,FALSE)</f>
        <v>μPAC-7186EG/I-7188XG/I-7188EG</v>
      </c>
      <c r="E43" s="14">
        <f>VLOOKUP($A43,[1]category!$A$2:$AX$4987,11,FALSE)</f>
        <v>0</v>
      </c>
      <c r="F43" s="14">
        <f>VLOOKUP($A43,[1]category!$A$2:$AX$4987,13,FALSE)</f>
        <v>0</v>
      </c>
      <c r="G43" s="14">
        <f>VLOOKUP($A43,[1]category!$A$2:$AX$4987,15,FALSE)</f>
        <v>0</v>
      </c>
      <c r="H43" s="14">
        <f>VLOOKUP($A43,[1]category!$A$2:$AX$4987,17,FALSE)</f>
        <v>0</v>
      </c>
      <c r="I43" s="13" t="str">
        <f t="shared" si="0"/>
        <v>01</v>
      </c>
      <c r="J43" s="14">
        <v>1</v>
      </c>
      <c r="K43" s="49" t="s">
        <v>334</v>
      </c>
      <c r="L43" s="17">
        <v>34</v>
      </c>
      <c r="M43" s="17" t="s">
        <v>335</v>
      </c>
      <c r="N43" s="17" t="s">
        <v>336</v>
      </c>
      <c r="O43" s="17" t="s">
        <v>81</v>
      </c>
      <c r="P43" s="17" t="s">
        <v>82</v>
      </c>
      <c r="Q43" s="17" t="s">
        <v>83</v>
      </c>
      <c r="R43" s="17" t="s">
        <v>84</v>
      </c>
      <c r="S43" s="17" t="s">
        <v>2</v>
      </c>
      <c r="T43" s="17" t="s">
        <v>2</v>
      </c>
      <c r="Y43" s="17" t="str">
        <f t="shared" si="1"/>
        <v>CE,FCC,RoHS,WEEE,N,N</v>
      </c>
      <c r="Z43" s="17" t="s">
        <v>337</v>
      </c>
      <c r="AA43" s="17" t="s">
        <v>338</v>
      </c>
      <c r="AC43" s="17" t="s">
        <v>339</v>
      </c>
      <c r="AD43" s="50" t="s">
        <v>340</v>
      </c>
      <c r="AE43" s="50" t="s">
        <v>341</v>
      </c>
      <c r="AJ43" s="51">
        <v>3</v>
      </c>
      <c r="AK43" s="51"/>
      <c r="AL43" s="17" t="str">
        <f t="shared" si="2"/>
        <v>μPAC-7186EG</v>
      </c>
      <c r="AM43" s="17" t="str">
        <f t="shared" si="3"/>
        <v>ISaGRAF Based Palm-Sized Serial/Ethernet PAC with 80186-80 CPU, MiniOS7</v>
      </c>
      <c r="AN43" s="17" t="str">
        <f t="shared" si="3"/>
        <v>ISaGRAF Based Palm-Sized Serial/Ethernet PAC with 80186-80 CPU, MiniOS7 (RoHS)</v>
      </c>
      <c r="AO43" s="17" t="s">
        <v>92</v>
      </c>
      <c r="AP43" s="52">
        <v>100369</v>
      </c>
      <c r="AQ43" s="52"/>
      <c r="AR43" s="17" t="s">
        <v>2</v>
      </c>
      <c r="AS43" s="17">
        <v>2</v>
      </c>
    </row>
    <row r="44" spans="1:45" ht="45" customHeight="1" x14ac:dyDescent="0.25">
      <c r="A44" s="48" t="s">
        <v>333</v>
      </c>
      <c r="B44" s="13" t="str">
        <f>VLOOKUP($A44,[1]category!$A$2:$AX$4987,5,FALSE)</f>
        <v>PACs</v>
      </c>
      <c r="C44" s="13" t="str">
        <f>VLOOKUP($A44,[1]category!$A$2:$AX$4987,7,FALSE)</f>
        <v>ISaGRAF PACs</v>
      </c>
      <c r="D44" s="13" t="str">
        <f>VLOOKUP($A44,[1]category!$A$2:$AX$4987,9,FALSE)</f>
        <v>μPAC-7186EG/I-7188XG/I-7188EG</v>
      </c>
      <c r="E44" s="14">
        <f>VLOOKUP($A44,[1]category!$A$2:$AX$4987,11,FALSE)</f>
        <v>0</v>
      </c>
      <c r="F44" s="14">
        <f>VLOOKUP($A44,[1]category!$A$2:$AX$4987,13,FALSE)</f>
        <v>0</v>
      </c>
      <c r="G44" s="14">
        <f>VLOOKUP($A44,[1]category!$A$2:$AX$4987,15,FALSE)</f>
        <v>0</v>
      </c>
      <c r="H44" s="14">
        <f>VLOOKUP($A44,[1]category!$A$2:$AX$4987,17,FALSE)</f>
        <v>0</v>
      </c>
      <c r="I44" s="13" t="str">
        <f t="shared" si="0"/>
        <v>01</v>
      </c>
      <c r="J44" s="14">
        <v>1</v>
      </c>
      <c r="K44" s="49" t="s">
        <v>342</v>
      </c>
      <c r="L44" s="17">
        <v>34</v>
      </c>
      <c r="M44" s="17" t="s">
        <v>343</v>
      </c>
      <c r="N44" s="17" t="s">
        <v>344</v>
      </c>
      <c r="O44" s="17" t="s">
        <v>81</v>
      </c>
      <c r="P44" s="17" t="s">
        <v>82</v>
      </c>
      <c r="Q44" s="17" t="s">
        <v>83</v>
      </c>
      <c r="R44" s="17" t="s">
        <v>84</v>
      </c>
      <c r="S44" s="17" t="s">
        <v>2</v>
      </c>
      <c r="T44" s="17" t="s">
        <v>2</v>
      </c>
      <c r="Y44" s="17" t="str">
        <f t="shared" si="1"/>
        <v>CE,FCC,RoHS,WEEE,N,N</v>
      </c>
      <c r="Z44" s="17" t="s">
        <v>337</v>
      </c>
      <c r="AA44" s="17" t="s">
        <v>338</v>
      </c>
      <c r="AC44" s="17" t="s">
        <v>339</v>
      </c>
      <c r="AD44" s="50" t="s">
        <v>345</v>
      </c>
      <c r="AE44" s="50" t="s">
        <v>346</v>
      </c>
      <c r="AJ44" s="51">
        <v>3</v>
      </c>
      <c r="AK44" s="51"/>
      <c r="AL44" s="17" t="str">
        <f t="shared" si="2"/>
        <v>μPAC-7186EGD</v>
      </c>
      <c r="AM44" s="17" t="str">
        <f t="shared" si="3"/>
        <v>ISaGRAF Based  μPAC-7186  with 80186-80 CPU, MiniOS7 and 7-Segment LED Display</v>
      </c>
      <c r="AN44" s="17" t="str">
        <f t="shared" si="3"/>
        <v>ISaGRAF Based  μPAC-7186  with 80186-80 CPU, MiniOS7 and 7-Segment LED Display (RoHS)</v>
      </c>
      <c r="AO44" s="17" t="s">
        <v>92</v>
      </c>
      <c r="AP44" s="52">
        <v>100369</v>
      </c>
      <c r="AQ44" s="52"/>
      <c r="AR44" s="17" t="s">
        <v>2</v>
      </c>
      <c r="AS44" s="17">
        <v>2</v>
      </c>
    </row>
    <row r="45" spans="1:45" ht="45" customHeight="1" x14ac:dyDescent="0.25">
      <c r="A45" s="48" t="s">
        <v>333</v>
      </c>
      <c r="B45" s="13" t="str">
        <f>VLOOKUP($A45,[1]category!$A$2:$AX$4987,5,FALSE)</f>
        <v>PACs</v>
      </c>
      <c r="C45" s="13" t="str">
        <f>VLOOKUP($A45,[1]category!$A$2:$AX$4987,7,FALSE)</f>
        <v>ISaGRAF PACs</v>
      </c>
      <c r="D45" s="13" t="str">
        <f>VLOOKUP($A45,[1]category!$A$2:$AX$4987,9,FALSE)</f>
        <v>μPAC-7186EG/I-7188XG/I-7188EG</v>
      </c>
      <c r="E45" s="14">
        <f>VLOOKUP($A45,[1]category!$A$2:$AX$4987,11,FALSE)</f>
        <v>0</v>
      </c>
      <c r="F45" s="14">
        <f>VLOOKUP($A45,[1]category!$A$2:$AX$4987,13,FALSE)</f>
        <v>0</v>
      </c>
      <c r="G45" s="14">
        <f>VLOOKUP($A45,[1]category!$A$2:$AX$4987,15,FALSE)</f>
        <v>0</v>
      </c>
      <c r="H45" s="14">
        <f>VLOOKUP($A45,[1]category!$A$2:$AX$4987,17,FALSE)</f>
        <v>0</v>
      </c>
      <c r="I45" s="13" t="str">
        <f t="shared" si="0"/>
        <v>01</v>
      </c>
      <c r="J45" s="14">
        <v>1</v>
      </c>
      <c r="K45" s="49" t="s">
        <v>347</v>
      </c>
      <c r="L45" s="17">
        <v>34</v>
      </c>
      <c r="M45" s="17" t="s">
        <v>348</v>
      </c>
      <c r="N45" s="17" t="s">
        <v>349</v>
      </c>
      <c r="O45" s="17" t="s">
        <v>81</v>
      </c>
      <c r="P45" s="17" t="s">
        <v>82</v>
      </c>
      <c r="Q45" s="17" t="s">
        <v>83</v>
      </c>
      <c r="R45" s="17" t="s">
        <v>84</v>
      </c>
      <c r="S45" s="17" t="s">
        <v>2</v>
      </c>
      <c r="T45" s="17" t="s">
        <v>2</v>
      </c>
      <c r="Y45" s="17" t="str">
        <f t="shared" si="1"/>
        <v>CE,FCC,RoHS,WEEE,N,N</v>
      </c>
      <c r="Z45" s="17" t="s">
        <v>350</v>
      </c>
      <c r="AA45" s="17" t="s">
        <v>351</v>
      </c>
      <c r="AC45" s="17" t="s">
        <v>352</v>
      </c>
      <c r="AD45" s="50" t="s">
        <v>353</v>
      </c>
      <c r="AE45" s="50" t="s">
        <v>354</v>
      </c>
      <c r="AJ45" s="51">
        <v>3</v>
      </c>
      <c r="AK45" s="51"/>
      <c r="AL45" s="17" t="str">
        <f t="shared" si="2"/>
        <v>I-7188XG</v>
      </c>
      <c r="AM45" s="17" t="str">
        <f t="shared" si="3"/>
        <v>ISaGRAF Based Palm-Sized Serial PAC with 80188-40 CPU, MiniOS7, 1 DI, 1 DO</v>
      </c>
      <c r="AN45" s="17" t="str">
        <f t="shared" si="3"/>
        <v>ISaGRAF Based Palm-Sized Serial PAC with 80188-40 CPU, MiniOS7, 1 DI and 1 DO (RoHS)</v>
      </c>
      <c r="AO45" s="17" t="s">
        <v>92</v>
      </c>
      <c r="AP45" s="52">
        <v>100369</v>
      </c>
      <c r="AQ45" s="52"/>
      <c r="AR45" s="17" t="s">
        <v>2</v>
      </c>
      <c r="AS45" s="17">
        <v>2</v>
      </c>
    </row>
    <row r="46" spans="1:45" ht="45" customHeight="1" x14ac:dyDescent="0.25">
      <c r="A46" s="48" t="s">
        <v>333</v>
      </c>
      <c r="B46" s="13" t="str">
        <f>VLOOKUP($A46,[1]category!$A$2:$AX$4987,5,FALSE)</f>
        <v>PACs</v>
      </c>
      <c r="C46" s="13" t="str">
        <f>VLOOKUP($A46,[1]category!$A$2:$AX$4987,7,FALSE)</f>
        <v>ISaGRAF PACs</v>
      </c>
      <c r="D46" s="13" t="str">
        <f>VLOOKUP($A46,[1]category!$A$2:$AX$4987,9,FALSE)</f>
        <v>μPAC-7186EG/I-7188XG/I-7188EG</v>
      </c>
      <c r="E46" s="14">
        <f>VLOOKUP($A46,[1]category!$A$2:$AX$4987,11,FALSE)</f>
        <v>0</v>
      </c>
      <c r="F46" s="14">
        <f>VLOOKUP($A46,[1]category!$A$2:$AX$4987,13,FALSE)</f>
        <v>0</v>
      </c>
      <c r="G46" s="14">
        <f>VLOOKUP($A46,[1]category!$A$2:$AX$4987,15,FALSE)</f>
        <v>0</v>
      </c>
      <c r="H46" s="14">
        <f>VLOOKUP($A46,[1]category!$A$2:$AX$4987,17,FALSE)</f>
        <v>0</v>
      </c>
      <c r="I46" s="13" t="str">
        <f t="shared" si="0"/>
        <v>01</v>
      </c>
      <c r="J46" s="14">
        <v>1</v>
      </c>
      <c r="K46" s="49" t="s">
        <v>355</v>
      </c>
      <c r="L46" s="17">
        <v>34</v>
      </c>
      <c r="M46" s="17" t="s">
        <v>356</v>
      </c>
      <c r="N46" s="17" t="s">
        <v>357</v>
      </c>
      <c r="O46" s="17" t="s">
        <v>81</v>
      </c>
      <c r="P46" s="17" t="s">
        <v>82</v>
      </c>
      <c r="Q46" s="17" t="s">
        <v>83</v>
      </c>
      <c r="R46" s="17" t="s">
        <v>84</v>
      </c>
      <c r="S46" s="17" t="s">
        <v>2</v>
      </c>
      <c r="T46" s="17" t="s">
        <v>2</v>
      </c>
      <c r="Y46" s="17" t="str">
        <f t="shared" si="1"/>
        <v>CE,FCC,RoHS,WEEE,N,N</v>
      </c>
      <c r="Z46" s="17" t="s">
        <v>350</v>
      </c>
      <c r="AA46" s="17" t="s">
        <v>351</v>
      </c>
      <c r="AC46" s="17" t="s">
        <v>352</v>
      </c>
      <c r="AD46" s="50" t="s">
        <v>358</v>
      </c>
      <c r="AE46" s="50" t="s">
        <v>359</v>
      </c>
      <c r="AJ46" s="51">
        <v>3</v>
      </c>
      <c r="AK46" s="51"/>
      <c r="AL46" s="17" t="str">
        <f t="shared" si="2"/>
        <v>I-7188XGD</v>
      </c>
      <c r="AM46" s="17" t="str">
        <f t="shared" si="3"/>
        <v>ISaGRAF Based Palm-Sized Serial PAC with 80188-40 CPU, MiniOS7, 1 DI, 1 DO and 7-Segment LED Display</v>
      </c>
      <c r="AN46" s="17" t="str">
        <f t="shared" si="3"/>
        <v>ISaGRAF Based Palm-Sized Serial PAC with 80188-40 CPU, MiniOS7, 1 DI, 1 DO and 7-Segment LED Display (RoHS)</v>
      </c>
      <c r="AO46" s="17" t="s">
        <v>92</v>
      </c>
      <c r="AP46" s="52">
        <v>100369</v>
      </c>
      <c r="AQ46" s="52"/>
      <c r="AR46" s="17" t="s">
        <v>2</v>
      </c>
      <c r="AS46" s="17">
        <v>2</v>
      </c>
    </row>
    <row r="47" spans="1:45" ht="45" customHeight="1" x14ac:dyDescent="0.25">
      <c r="A47" s="48" t="s">
        <v>333</v>
      </c>
      <c r="B47" s="13" t="str">
        <f>VLOOKUP($A47,[1]category!$A$2:$AX$4987,5,FALSE)</f>
        <v>PACs</v>
      </c>
      <c r="C47" s="13" t="str">
        <f>VLOOKUP($A47,[1]category!$A$2:$AX$4987,7,FALSE)</f>
        <v>ISaGRAF PACs</v>
      </c>
      <c r="D47" s="13" t="str">
        <f>VLOOKUP($A47,[1]category!$A$2:$AX$4987,9,FALSE)</f>
        <v>μPAC-7186EG/I-7188XG/I-7188EG</v>
      </c>
      <c r="E47" s="14">
        <f>VLOOKUP($A47,[1]category!$A$2:$AX$4987,11,FALSE)</f>
        <v>0</v>
      </c>
      <c r="F47" s="14">
        <f>VLOOKUP($A47,[1]category!$A$2:$AX$4987,13,FALSE)</f>
        <v>0</v>
      </c>
      <c r="G47" s="14">
        <f>VLOOKUP($A47,[1]category!$A$2:$AX$4987,15,FALSE)</f>
        <v>0</v>
      </c>
      <c r="H47" s="14">
        <f>VLOOKUP($A47,[1]category!$A$2:$AX$4987,17,FALSE)</f>
        <v>0</v>
      </c>
      <c r="I47" s="13" t="str">
        <f t="shared" si="0"/>
        <v>02</v>
      </c>
      <c r="J47" s="14">
        <v>2</v>
      </c>
      <c r="K47" s="49" t="s">
        <v>360</v>
      </c>
      <c r="L47" s="17">
        <v>34</v>
      </c>
      <c r="M47" s="17" t="s">
        <v>361</v>
      </c>
      <c r="N47" s="17" t="s">
        <v>362</v>
      </c>
      <c r="O47" s="17" t="s">
        <v>81</v>
      </c>
      <c r="P47" s="17" t="s">
        <v>82</v>
      </c>
      <c r="Q47" s="17" t="s">
        <v>83</v>
      </c>
      <c r="R47" s="17" t="s">
        <v>84</v>
      </c>
      <c r="S47" s="17" t="s">
        <v>2</v>
      </c>
      <c r="T47" s="17" t="s">
        <v>2</v>
      </c>
      <c r="Y47" s="17" t="str">
        <f t="shared" si="1"/>
        <v>CE,FCC,RoHS,WEEE,N,N</v>
      </c>
      <c r="Z47" s="17" t="s">
        <v>363</v>
      </c>
      <c r="AA47" s="17" t="s">
        <v>364</v>
      </c>
      <c r="AC47" s="17" t="s">
        <v>365</v>
      </c>
      <c r="AD47" s="50" t="s">
        <v>366</v>
      </c>
      <c r="AE47" s="50" t="s">
        <v>367</v>
      </c>
      <c r="AJ47" s="51">
        <v>3</v>
      </c>
      <c r="AK47" s="51"/>
      <c r="AL47" s="17" t="str">
        <f t="shared" si="2"/>
        <v>I-7188EG</v>
      </c>
      <c r="AM47" s="17" t="str">
        <f t="shared" si="3"/>
        <v>ISaGRAF Based Palm-Sized Ethernet PAC with 80188-40 CPU, MiniOS7, 6 DI, 7 DO</v>
      </c>
      <c r="AN47" s="17" t="str">
        <f t="shared" si="3"/>
        <v xml:space="preserve">ISaGRAF Based Palm-Sized Ethernet PAC with 80188-40 CPU, MiniOS7, 6 DI and 7 DO (RoHS) </v>
      </c>
      <c r="AO47" s="17" t="s">
        <v>92</v>
      </c>
      <c r="AP47" s="52">
        <v>100369</v>
      </c>
      <c r="AQ47" s="52"/>
      <c r="AR47" s="17" t="s">
        <v>2</v>
      </c>
      <c r="AS47" s="17">
        <v>2</v>
      </c>
    </row>
    <row r="48" spans="1:45" ht="45" customHeight="1" x14ac:dyDescent="0.25">
      <c r="A48" s="48" t="s">
        <v>333</v>
      </c>
      <c r="B48" s="13" t="str">
        <f>VLOOKUP($A48,[1]category!$A$2:$AX$4987,5,FALSE)</f>
        <v>PACs</v>
      </c>
      <c r="C48" s="13" t="str">
        <f>VLOOKUP($A48,[1]category!$A$2:$AX$4987,7,FALSE)</f>
        <v>ISaGRAF PACs</v>
      </c>
      <c r="D48" s="13" t="str">
        <f>VLOOKUP($A48,[1]category!$A$2:$AX$4987,9,FALSE)</f>
        <v>μPAC-7186EG/I-7188XG/I-7188EG</v>
      </c>
      <c r="E48" s="14">
        <f>VLOOKUP($A48,[1]category!$A$2:$AX$4987,11,FALSE)</f>
        <v>0</v>
      </c>
      <c r="F48" s="14">
        <f>VLOOKUP($A48,[1]category!$A$2:$AX$4987,13,FALSE)</f>
        <v>0</v>
      </c>
      <c r="G48" s="14">
        <f>VLOOKUP($A48,[1]category!$A$2:$AX$4987,15,FALSE)</f>
        <v>0</v>
      </c>
      <c r="H48" s="14">
        <f>VLOOKUP($A48,[1]category!$A$2:$AX$4987,17,FALSE)</f>
        <v>0</v>
      </c>
      <c r="I48" s="13" t="str">
        <f t="shared" si="0"/>
        <v>02</v>
      </c>
      <c r="J48" s="14">
        <v>2</v>
      </c>
      <c r="K48" s="49" t="s">
        <v>368</v>
      </c>
      <c r="L48" s="17">
        <v>34</v>
      </c>
      <c r="M48" s="17" t="s">
        <v>369</v>
      </c>
      <c r="N48" s="17" t="s">
        <v>370</v>
      </c>
      <c r="O48" s="17" t="s">
        <v>81</v>
      </c>
      <c r="P48" s="17" t="s">
        <v>82</v>
      </c>
      <c r="Q48" s="17" t="s">
        <v>83</v>
      </c>
      <c r="R48" s="17" t="s">
        <v>84</v>
      </c>
      <c r="S48" s="17" t="s">
        <v>2</v>
      </c>
      <c r="T48" s="17" t="s">
        <v>2</v>
      </c>
      <c r="Y48" s="17" t="str">
        <f t="shared" si="1"/>
        <v>CE,FCC,RoHS,WEEE,N,N</v>
      </c>
      <c r="Z48" s="17" t="s">
        <v>363</v>
      </c>
      <c r="AA48" s="17" t="s">
        <v>364</v>
      </c>
      <c r="AC48" s="17" t="s">
        <v>365</v>
      </c>
      <c r="AD48" s="50" t="s">
        <v>371</v>
      </c>
      <c r="AE48" s="50" t="s">
        <v>372</v>
      </c>
      <c r="AJ48" s="51">
        <v>3</v>
      </c>
      <c r="AK48" s="51"/>
      <c r="AL48" s="17" t="str">
        <f t="shared" si="2"/>
        <v>I-7188EGD</v>
      </c>
      <c r="AM48" s="17" t="str">
        <f t="shared" si="3"/>
        <v>ISaGRAF Based Palm-Sized Ethernet PAC with 80188-40 CPU, MiniOS7, 6 DI, 7 DO and 7-Segment LED Display</v>
      </c>
      <c r="AN48" s="17" t="str">
        <f t="shared" si="3"/>
        <v>ISaGRAF Based Palm-Sized Ethernet PAC with 80188-40 CPU, MiniOS7, 6 DI, 7 DO and  7-Segment LED Display (RoHS)</v>
      </c>
      <c r="AO48" s="17" t="s">
        <v>92</v>
      </c>
      <c r="AP48" s="52">
        <v>100369</v>
      </c>
      <c r="AQ48" s="52"/>
      <c r="AR48" s="17" t="s">
        <v>2</v>
      </c>
      <c r="AS48" s="17">
        <v>2</v>
      </c>
    </row>
    <row r="49" spans="3:43" ht="27" customHeight="1" x14ac:dyDescent="0.25">
      <c r="C49" s="13"/>
      <c r="D49" s="13"/>
      <c r="I49" s="13"/>
      <c r="AL49" s="17"/>
      <c r="AM49" s="17"/>
      <c r="AN49" s="17"/>
      <c r="AO49" s="17"/>
      <c r="AP49" s="55"/>
      <c r="AQ49" s="17"/>
    </row>
    <row r="50" spans="3:43" ht="27" customHeight="1" x14ac:dyDescent="0.25">
      <c r="C50" s="13"/>
      <c r="D50" s="13"/>
      <c r="I50" s="13"/>
      <c r="AL50" s="17"/>
      <c r="AM50" s="17"/>
      <c r="AN50" s="17"/>
      <c r="AO50" s="17"/>
      <c r="AP50" s="55"/>
      <c r="AQ50" s="17"/>
    </row>
    <row r="51" spans="3:43" ht="27" customHeight="1" x14ac:dyDescent="0.25">
      <c r="C51" s="13"/>
      <c r="D51" s="13"/>
      <c r="I51" s="13"/>
      <c r="AL51" s="17"/>
      <c r="AM51" s="17"/>
      <c r="AN51" s="17"/>
      <c r="AO51" s="17"/>
      <c r="AP51" s="55"/>
      <c r="AQ51" s="17"/>
    </row>
    <row r="52" spans="3:43" ht="27" customHeight="1" x14ac:dyDescent="0.25">
      <c r="C52" s="13"/>
      <c r="D52" s="13"/>
      <c r="I52" s="13"/>
      <c r="AL52" s="17"/>
      <c r="AM52" s="17"/>
      <c r="AN52" s="17"/>
      <c r="AO52" s="17"/>
      <c r="AP52" s="55"/>
      <c r="AQ52" s="17"/>
    </row>
    <row r="53" spans="3:43" ht="27" customHeight="1" x14ac:dyDescent="0.25">
      <c r="C53" s="13"/>
      <c r="D53" s="13"/>
      <c r="I53" s="13"/>
      <c r="AL53" s="17"/>
      <c r="AM53" s="17"/>
      <c r="AN53" s="17"/>
      <c r="AO53" s="17"/>
      <c r="AP53" s="55"/>
      <c r="AQ53" s="17"/>
    </row>
    <row r="54" spans="3:43" ht="27" customHeight="1" x14ac:dyDescent="0.25">
      <c r="C54" s="13"/>
      <c r="D54" s="13"/>
      <c r="I54" s="13"/>
      <c r="AL54" s="17"/>
      <c r="AM54" s="17"/>
      <c r="AN54" s="17"/>
      <c r="AO54" s="17"/>
      <c r="AP54" s="55"/>
      <c r="AQ54" s="17"/>
    </row>
    <row r="55" spans="3:43" ht="27" customHeight="1" x14ac:dyDescent="0.25">
      <c r="C55" s="13"/>
      <c r="D55" s="13"/>
      <c r="I55" s="13"/>
      <c r="AL55" s="17"/>
      <c r="AM55" s="17"/>
      <c r="AN55" s="17"/>
      <c r="AO55" s="17"/>
      <c r="AP55" s="55"/>
      <c r="AQ55" s="17"/>
    </row>
    <row r="56" spans="3:43" ht="27" customHeight="1" x14ac:dyDescent="0.25">
      <c r="C56" s="13"/>
      <c r="D56" s="13"/>
      <c r="I56" s="13"/>
      <c r="AL56" s="17"/>
      <c r="AM56" s="17"/>
      <c r="AN56" s="17"/>
      <c r="AO56" s="17"/>
      <c r="AP56" s="55"/>
      <c r="AQ56" s="17"/>
    </row>
    <row r="57" spans="3:43" ht="27" customHeight="1" x14ac:dyDescent="0.25">
      <c r="C57" s="13"/>
      <c r="D57" s="13"/>
      <c r="I57" s="13"/>
      <c r="AL57" s="17"/>
      <c r="AM57" s="17"/>
      <c r="AN57" s="17"/>
      <c r="AO57" s="17"/>
      <c r="AP57" s="55"/>
      <c r="AQ57" s="17"/>
    </row>
    <row r="58" spans="3:43" ht="27" customHeight="1" x14ac:dyDescent="0.25">
      <c r="C58" s="13"/>
      <c r="D58" s="13"/>
      <c r="I58" s="13"/>
      <c r="AL58" s="17"/>
      <c r="AM58" s="17"/>
      <c r="AN58" s="17"/>
      <c r="AO58" s="17"/>
      <c r="AP58" s="55"/>
      <c r="AQ58" s="17"/>
    </row>
    <row r="59" spans="3:43" ht="27" customHeight="1" x14ac:dyDescent="0.25">
      <c r="C59" s="13"/>
      <c r="D59" s="13"/>
      <c r="I59" s="13"/>
      <c r="AL59" s="17"/>
      <c r="AM59" s="17"/>
      <c r="AN59" s="17"/>
      <c r="AO59" s="17"/>
      <c r="AP59" s="55"/>
      <c r="AQ59" s="17"/>
    </row>
    <row r="60" spans="3:43" ht="27" customHeight="1" x14ac:dyDescent="0.25">
      <c r="C60" s="13"/>
      <c r="D60" s="13"/>
      <c r="I60" s="13"/>
      <c r="AL60" s="17"/>
      <c r="AM60" s="17"/>
      <c r="AN60" s="17"/>
      <c r="AO60" s="17"/>
      <c r="AP60" s="55"/>
      <c r="AQ60" s="17"/>
    </row>
    <row r="61" spans="3:43" ht="27" customHeight="1" x14ac:dyDescent="0.25">
      <c r="C61" s="13"/>
      <c r="D61" s="13"/>
      <c r="I61" s="13"/>
      <c r="AL61" s="17"/>
      <c r="AM61" s="17"/>
      <c r="AN61" s="17"/>
      <c r="AO61" s="17"/>
      <c r="AP61" s="55"/>
      <c r="AQ61" s="17"/>
    </row>
    <row r="62" spans="3:43" ht="27" customHeight="1" x14ac:dyDescent="0.25">
      <c r="C62" s="13"/>
      <c r="D62" s="13"/>
      <c r="I62" s="13"/>
      <c r="AL62" s="17"/>
      <c r="AM62" s="17"/>
      <c r="AN62" s="17"/>
      <c r="AO62" s="17"/>
      <c r="AP62" s="55"/>
      <c r="AQ62" s="17"/>
    </row>
    <row r="63" spans="3:43" ht="27" customHeight="1" x14ac:dyDescent="0.25">
      <c r="C63" s="13"/>
      <c r="D63" s="13"/>
      <c r="I63" s="13"/>
      <c r="AL63" s="17"/>
      <c r="AM63" s="17"/>
      <c r="AN63" s="17"/>
      <c r="AO63" s="17"/>
      <c r="AP63" s="55"/>
      <c r="AQ63" s="17"/>
    </row>
    <row r="64" spans="3:43" ht="27" customHeight="1" x14ac:dyDescent="0.25">
      <c r="C64" s="13"/>
      <c r="D64" s="13"/>
      <c r="I64" s="13"/>
      <c r="AL64" s="17"/>
      <c r="AM64" s="17"/>
      <c r="AN64" s="17"/>
      <c r="AO64" s="17"/>
      <c r="AP64" s="55"/>
      <c r="AQ64" s="17"/>
    </row>
    <row r="65" spans="3:43" ht="27" customHeight="1" x14ac:dyDescent="0.25">
      <c r="C65" s="13"/>
      <c r="D65" s="13"/>
      <c r="I65" s="13"/>
      <c r="AL65" s="17"/>
      <c r="AM65" s="17"/>
      <c r="AN65" s="17"/>
      <c r="AO65" s="17"/>
      <c r="AP65" s="55"/>
      <c r="AQ65" s="17"/>
    </row>
    <row r="66" spans="3:43" ht="27" customHeight="1" x14ac:dyDescent="0.25">
      <c r="C66" s="13"/>
      <c r="D66" s="13"/>
      <c r="I66" s="13"/>
      <c r="AL66" s="17"/>
      <c r="AM66" s="17"/>
      <c r="AN66" s="17"/>
      <c r="AO66" s="17"/>
      <c r="AP66" s="55"/>
      <c r="AQ66" s="17"/>
    </row>
    <row r="67" spans="3:43" ht="27" customHeight="1" x14ac:dyDescent="0.25">
      <c r="C67" s="13"/>
      <c r="D67" s="13"/>
      <c r="I67" s="13"/>
      <c r="AL67" s="17"/>
      <c r="AM67" s="17"/>
      <c r="AN67" s="17"/>
      <c r="AO67" s="17"/>
      <c r="AP67" s="55"/>
      <c r="AQ67" s="17"/>
    </row>
    <row r="68" spans="3:43" ht="27" customHeight="1" x14ac:dyDescent="0.25">
      <c r="C68" s="13"/>
      <c r="D68" s="13"/>
      <c r="I68" s="13"/>
      <c r="AL68" s="17"/>
      <c r="AM68" s="17"/>
      <c r="AN68" s="17"/>
      <c r="AO68" s="17"/>
      <c r="AP68" s="55"/>
      <c r="AQ68" s="17"/>
    </row>
    <row r="69" spans="3:43" ht="27" customHeight="1" x14ac:dyDescent="0.25">
      <c r="C69" s="13"/>
      <c r="D69" s="13"/>
      <c r="I69" s="13"/>
      <c r="AL69" s="17"/>
      <c r="AM69" s="17"/>
      <c r="AN69" s="17"/>
      <c r="AO69" s="17"/>
      <c r="AP69" s="55"/>
      <c r="AQ69" s="17"/>
    </row>
    <row r="70" spans="3:43" ht="27" customHeight="1" x14ac:dyDescent="0.25">
      <c r="C70" s="13"/>
      <c r="D70" s="13"/>
      <c r="I70" s="13"/>
      <c r="AL70" s="17"/>
      <c r="AM70" s="17"/>
      <c r="AN70" s="17"/>
      <c r="AO70" s="17"/>
      <c r="AP70" s="55"/>
      <c r="AQ70" s="17"/>
    </row>
    <row r="71" spans="3:43" ht="27" customHeight="1" x14ac:dyDescent="0.25">
      <c r="C71" s="13"/>
      <c r="D71" s="13"/>
      <c r="I71" s="13"/>
      <c r="AL71" s="17"/>
      <c r="AM71" s="17"/>
      <c r="AN71" s="17"/>
      <c r="AO71" s="17"/>
      <c r="AP71" s="55"/>
      <c r="AQ71" s="17"/>
    </row>
    <row r="72" spans="3:43" ht="27" customHeight="1" x14ac:dyDescent="0.25">
      <c r="C72" s="13"/>
      <c r="D72" s="13"/>
      <c r="I72" s="13"/>
      <c r="AL72" s="17"/>
      <c r="AM72" s="17"/>
      <c r="AN72" s="17"/>
      <c r="AO72" s="17"/>
      <c r="AP72" s="55"/>
      <c r="AQ72" s="17"/>
    </row>
    <row r="73" spans="3:43" ht="27" customHeight="1" x14ac:dyDescent="0.25">
      <c r="C73" s="13"/>
      <c r="D73" s="13"/>
      <c r="I73" s="13"/>
      <c r="AL73" s="17"/>
      <c r="AM73" s="17"/>
      <c r="AN73" s="17"/>
      <c r="AO73" s="17"/>
      <c r="AP73" s="55"/>
      <c r="AQ73" s="17"/>
    </row>
    <row r="74" spans="3:43" ht="27" customHeight="1" x14ac:dyDescent="0.25">
      <c r="C74" s="13"/>
      <c r="D74" s="13"/>
      <c r="I74" s="13"/>
      <c r="AL74" s="17"/>
      <c r="AM74" s="17"/>
      <c r="AN74" s="17"/>
      <c r="AO74" s="17"/>
      <c r="AP74" s="55"/>
      <c r="AQ74" s="17"/>
    </row>
    <row r="75" spans="3:43" ht="27" customHeight="1" x14ac:dyDescent="0.25">
      <c r="C75" s="13"/>
      <c r="D75" s="13"/>
      <c r="I75" s="13"/>
      <c r="AL75" s="17"/>
      <c r="AM75" s="17"/>
      <c r="AN75" s="17"/>
      <c r="AO75" s="17"/>
      <c r="AP75" s="55"/>
      <c r="AQ75" s="17"/>
    </row>
    <row r="76" spans="3:43" ht="27" customHeight="1" x14ac:dyDescent="0.25">
      <c r="C76" s="13"/>
      <c r="D76" s="13"/>
      <c r="I76" s="13"/>
      <c r="AL76" s="17"/>
      <c r="AM76" s="17"/>
      <c r="AN76" s="17"/>
      <c r="AO76" s="17"/>
      <c r="AP76" s="55"/>
      <c r="AQ76" s="17"/>
    </row>
    <row r="77" spans="3:43" ht="27" customHeight="1" x14ac:dyDescent="0.25">
      <c r="C77" s="13"/>
      <c r="D77" s="13"/>
      <c r="I77" s="13"/>
      <c r="AL77" s="17"/>
      <c r="AM77" s="17"/>
      <c r="AN77" s="17"/>
      <c r="AO77" s="17"/>
      <c r="AP77" s="55"/>
      <c r="AQ77" s="17"/>
    </row>
    <row r="78" spans="3:43" ht="27" customHeight="1" x14ac:dyDescent="0.25">
      <c r="C78" s="13"/>
      <c r="D78" s="13"/>
      <c r="I78" s="13"/>
      <c r="AL78" s="17"/>
      <c r="AM78" s="17"/>
      <c r="AN78" s="17"/>
      <c r="AO78" s="17"/>
      <c r="AP78" s="55"/>
      <c r="AQ78" s="17"/>
    </row>
    <row r="79" spans="3:43" ht="27" customHeight="1" x14ac:dyDescent="0.25">
      <c r="C79" s="13"/>
      <c r="D79" s="13"/>
      <c r="I79" s="13"/>
      <c r="AL79" s="17"/>
      <c r="AM79" s="17"/>
      <c r="AN79" s="17"/>
      <c r="AO79" s="17"/>
      <c r="AP79" s="55"/>
      <c r="AQ79" s="17"/>
    </row>
    <row r="80" spans="3:43" ht="27" customHeight="1" x14ac:dyDescent="0.25">
      <c r="C80" s="13"/>
      <c r="D80" s="13"/>
      <c r="I80" s="13"/>
      <c r="AL80" s="17"/>
      <c r="AM80" s="17"/>
      <c r="AN80" s="17"/>
      <c r="AO80" s="17"/>
      <c r="AP80" s="55"/>
      <c r="AQ80" s="17"/>
    </row>
    <row r="81" spans="3:43" ht="27" customHeight="1" x14ac:dyDescent="0.25">
      <c r="C81" s="13"/>
      <c r="D81" s="13"/>
      <c r="I81" s="13"/>
      <c r="AL81" s="17"/>
      <c r="AM81" s="17"/>
      <c r="AN81" s="17"/>
      <c r="AO81" s="17"/>
      <c r="AP81" s="55"/>
      <c r="AQ81" s="17"/>
    </row>
    <row r="82" spans="3:43" ht="27" customHeight="1" x14ac:dyDescent="0.25">
      <c r="C82" s="13"/>
      <c r="D82" s="13"/>
      <c r="I82" s="13"/>
      <c r="AL82" s="17"/>
      <c r="AM82" s="17"/>
      <c r="AN82" s="17"/>
      <c r="AO82" s="17"/>
      <c r="AP82" s="55"/>
      <c r="AQ82" s="17"/>
    </row>
    <row r="83" spans="3:43" ht="27" customHeight="1" x14ac:dyDescent="0.25">
      <c r="C83" s="13"/>
      <c r="D83" s="13"/>
      <c r="I83" s="13"/>
      <c r="AL83" s="17"/>
      <c r="AM83" s="17"/>
      <c r="AN83" s="17"/>
      <c r="AO83" s="17"/>
      <c r="AP83" s="55"/>
      <c r="AQ83" s="17"/>
    </row>
    <row r="84" spans="3:43" ht="27" customHeight="1" x14ac:dyDescent="0.25">
      <c r="C84" s="13"/>
      <c r="D84" s="13"/>
      <c r="I84" s="13"/>
      <c r="AL84" s="17"/>
      <c r="AM84" s="17"/>
      <c r="AN84" s="17"/>
      <c r="AO84" s="17"/>
      <c r="AP84" s="55"/>
      <c r="AQ84" s="17"/>
    </row>
    <row r="85" spans="3:43" ht="27" customHeight="1" x14ac:dyDescent="0.25">
      <c r="C85" s="13"/>
      <c r="D85" s="13"/>
      <c r="I85" s="13"/>
      <c r="AL85" s="17"/>
      <c r="AM85" s="17"/>
      <c r="AN85" s="17"/>
      <c r="AO85" s="17"/>
      <c r="AP85" s="55"/>
      <c r="AQ85" s="17"/>
    </row>
    <row r="86" spans="3:43" ht="27" customHeight="1" x14ac:dyDescent="0.25">
      <c r="C86" s="13"/>
      <c r="D86" s="13"/>
      <c r="I86" s="13"/>
      <c r="AL86" s="17"/>
      <c r="AM86" s="17"/>
      <c r="AN86" s="17"/>
      <c r="AO86" s="17"/>
      <c r="AP86" s="55"/>
      <c r="AQ86" s="17"/>
    </row>
    <row r="87" spans="3:43" ht="27" customHeight="1" x14ac:dyDescent="0.25">
      <c r="C87" s="13"/>
      <c r="D87" s="13"/>
      <c r="I87" s="13"/>
      <c r="AL87" s="17"/>
      <c r="AM87" s="17"/>
      <c r="AN87" s="17"/>
      <c r="AO87" s="17"/>
      <c r="AP87" s="55"/>
      <c r="AQ87" s="17"/>
    </row>
    <row r="88" spans="3:43" ht="27" customHeight="1" x14ac:dyDescent="0.25">
      <c r="C88" s="13"/>
      <c r="D88" s="13"/>
      <c r="I88" s="13"/>
      <c r="AL88" s="17"/>
      <c r="AM88" s="17"/>
      <c r="AN88" s="17"/>
      <c r="AO88" s="17"/>
      <c r="AP88" s="55"/>
      <c r="AQ88" s="17"/>
    </row>
    <row r="89" spans="3:43" ht="27" customHeight="1" x14ac:dyDescent="0.25">
      <c r="C89" s="13"/>
      <c r="D89" s="13"/>
      <c r="I89" s="13"/>
      <c r="AL89" s="17"/>
      <c r="AM89" s="17"/>
      <c r="AN89" s="17"/>
      <c r="AO89" s="17"/>
      <c r="AP89" s="55"/>
      <c r="AQ89" s="17"/>
    </row>
    <row r="90" spans="3:43" ht="27" customHeight="1" x14ac:dyDescent="0.25">
      <c r="C90" s="13"/>
      <c r="D90" s="13"/>
      <c r="I90" s="13"/>
      <c r="AL90" s="17"/>
      <c r="AM90" s="17"/>
      <c r="AN90" s="17"/>
      <c r="AO90" s="17"/>
      <c r="AP90" s="55"/>
      <c r="AQ90" s="17"/>
    </row>
    <row r="91" spans="3:43" ht="27" customHeight="1" x14ac:dyDescent="0.25">
      <c r="C91" s="13"/>
      <c r="D91" s="13"/>
      <c r="I91" s="13"/>
      <c r="AL91" s="17"/>
      <c r="AM91" s="17"/>
      <c r="AN91" s="17"/>
      <c r="AO91" s="17"/>
      <c r="AP91" s="55"/>
      <c r="AQ91" s="17"/>
    </row>
    <row r="92" spans="3:43" ht="27" customHeight="1" x14ac:dyDescent="0.25">
      <c r="C92" s="13"/>
      <c r="D92" s="13"/>
      <c r="I92" s="13"/>
      <c r="AL92" s="17"/>
      <c r="AM92" s="17"/>
      <c r="AN92" s="17"/>
      <c r="AO92" s="17"/>
      <c r="AP92" s="55"/>
      <c r="AQ92" s="17"/>
    </row>
    <row r="93" spans="3:43" ht="27" customHeight="1" x14ac:dyDescent="0.25">
      <c r="C93" s="13"/>
      <c r="D93" s="13"/>
      <c r="I93" s="13"/>
      <c r="AL93" s="17"/>
      <c r="AM93" s="17"/>
      <c r="AN93" s="17"/>
      <c r="AO93" s="17"/>
      <c r="AP93" s="55"/>
      <c r="AQ93" s="17"/>
    </row>
    <row r="94" spans="3:43" ht="27" customHeight="1" x14ac:dyDescent="0.25">
      <c r="C94" s="13"/>
      <c r="D94" s="13"/>
      <c r="I94" s="13"/>
      <c r="AL94" s="17"/>
      <c r="AM94" s="17"/>
      <c r="AN94" s="17"/>
      <c r="AO94" s="17"/>
      <c r="AP94" s="55"/>
      <c r="AQ94" s="17"/>
    </row>
    <row r="95" spans="3:43" ht="27" customHeight="1" x14ac:dyDescent="0.25">
      <c r="C95" s="13"/>
      <c r="D95" s="13"/>
      <c r="I95" s="13"/>
      <c r="AL95" s="17"/>
      <c r="AM95" s="17"/>
      <c r="AN95" s="17"/>
      <c r="AO95" s="17"/>
      <c r="AP95" s="55"/>
      <c r="AQ95" s="17"/>
    </row>
    <row r="96" spans="3:43" ht="27" customHeight="1" x14ac:dyDescent="0.25">
      <c r="C96" s="13"/>
      <c r="D96" s="13"/>
      <c r="I96" s="13"/>
      <c r="AL96" s="17"/>
      <c r="AM96" s="17"/>
      <c r="AN96" s="17"/>
      <c r="AO96" s="17"/>
      <c r="AP96" s="55"/>
      <c r="AQ96" s="17"/>
    </row>
    <row r="97" spans="3:43" ht="27" customHeight="1" x14ac:dyDescent="0.25">
      <c r="C97" s="13"/>
      <c r="D97" s="13"/>
      <c r="I97" s="13"/>
      <c r="AL97" s="17"/>
      <c r="AM97" s="17"/>
      <c r="AN97" s="17"/>
      <c r="AO97" s="17"/>
      <c r="AP97" s="55"/>
      <c r="AQ97" s="17"/>
    </row>
    <row r="98" spans="3:43" ht="27" customHeight="1" x14ac:dyDescent="0.25">
      <c r="C98" s="13"/>
      <c r="D98" s="13"/>
      <c r="I98" s="13"/>
      <c r="AL98" s="17"/>
      <c r="AM98" s="17"/>
      <c r="AN98" s="17"/>
      <c r="AO98" s="17"/>
      <c r="AP98" s="55"/>
      <c r="AQ98" s="17"/>
    </row>
    <row r="99" spans="3:43" ht="27" customHeight="1" x14ac:dyDescent="0.25">
      <c r="C99" s="13"/>
      <c r="D99" s="13"/>
      <c r="I99" s="13"/>
      <c r="AL99" s="17"/>
      <c r="AM99" s="17"/>
      <c r="AN99" s="17"/>
      <c r="AO99" s="17"/>
      <c r="AP99" s="55"/>
      <c r="AQ99" s="17"/>
    </row>
    <row r="100" spans="3:43" ht="27" customHeight="1" x14ac:dyDescent="0.25">
      <c r="C100" s="13"/>
      <c r="D100" s="13"/>
      <c r="I100" s="13"/>
      <c r="AL100" s="17"/>
      <c r="AM100" s="17"/>
      <c r="AN100" s="17"/>
      <c r="AO100" s="17"/>
      <c r="AP100" s="55"/>
      <c r="AQ100" s="17"/>
    </row>
    <row r="101" spans="3:43" ht="27" customHeight="1" x14ac:dyDescent="0.25">
      <c r="C101" s="13"/>
      <c r="D101" s="13"/>
      <c r="I101" s="13"/>
      <c r="AL101" s="17"/>
      <c r="AM101" s="17"/>
      <c r="AN101" s="17"/>
      <c r="AO101" s="17"/>
      <c r="AP101" s="55"/>
      <c r="AQ101" s="17"/>
    </row>
    <row r="102" spans="3:43" ht="27" customHeight="1" x14ac:dyDescent="0.25">
      <c r="C102" s="13"/>
      <c r="D102" s="13"/>
      <c r="I102" s="13"/>
      <c r="AL102" s="17"/>
      <c r="AM102" s="17"/>
      <c r="AN102" s="17"/>
      <c r="AO102" s="17"/>
      <c r="AP102" s="55"/>
      <c r="AQ102" s="17"/>
    </row>
    <row r="103" spans="3:43" ht="27" customHeight="1" x14ac:dyDescent="0.25">
      <c r="C103" s="13"/>
      <c r="D103" s="13"/>
      <c r="I103" s="13"/>
      <c r="AL103" s="17"/>
      <c r="AM103" s="17"/>
      <c r="AN103" s="17"/>
      <c r="AO103" s="17"/>
      <c r="AP103" s="55"/>
      <c r="AQ103" s="17"/>
    </row>
    <row r="104" spans="3:43" ht="27" customHeight="1" x14ac:dyDescent="0.25">
      <c r="C104" s="13"/>
      <c r="D104" s="13"/>
      <c r="I104" s="13"/>
      <c r="AL104" s="17"/>
      <c r="AM104" s="17"/>
      <c r="AN104" s="17"/>
      <c r="AO104" s="17"/>
      <c r="AP104" s="55"/>
      <c r="AQ104" s="17"/>
    </row>
    <row r="105" spans="3:43" ht="27" customHeight="1" x14ac:dyDescent="0.25">
      <c r="C105" s="13"/>
      <c r="D105" s="13"/>
      <c r="I105" s="13"/>
      <c r="AL105" s="17"/>
      <c r="AM105" s="17"/>
      <c r="AN105" s="17"/>
      <c r="AO105" s="17"/>
      <c r="AP105" s="55"/>
      <c r="AQ105" s="17"/>
    </row>
    <row r="106" spans="3:43" ht="27" customHeight="1" x14ac:dyDescent="0.25">
      <c r="C106" s="13"/>
      <c r="D106" s="13"/>
      <c r="I106" s="13"/>
      <c r="AL106" s="17"/>
      <c r="AM106" s="17"/>
      <c r="AN106" s="17"/>
      <c r="AO106" s="17"/>
      <c r="AP106" s="55"/>
      <c r="AQ106" s="17"/>
    </row>
    <row r="107" spans="3:43" ht="27" customHeight="1" x14ac:dyDescent="0.25">
      <c r="C107" s="13"/>
      <c r="D107" s="13"/>
      <c r="I107" s="13"/>
      <c r="AL107" s="17"/>
      <c r="AM107" s="17"/>
      <c r="AN107" s="17"/>
      <c r="AO107" s="17"/>
      <c r="AP107" s="55"/>
      <c r="AQ107" s="17"/>
    </row>
    <row r="108" spans="3:43" ht="27" customHeight="1" x14ac:dyDescent="0.25">
      <c r="C108" s="13"/>
      <c r="D108" s="13"/>
      <c r="I108" s="13"/>
      <c r="AL108" s="17"/>
      <c r="AM108" s="17"/>
      <c r="AN108" s="17"/>
      <c r="AO108" s="17"/>
      <c r="AP108" s="55"/>
      <c r="AQ108" s="17"/>
    </row>
    <row r="109" spans="3:43" ht="27" customHeight="1" x14ac:dyDescent="0.25">
      <c r="C109" s="13"/>
      <c r="D109" s="13"/>
      <c r="I109" s="13"/>
      <c r="AL109" s="17"/>
      <c r="AM109" s="17"/>
      <c r="AN109" s="17"/>
      <c r="AO109" s="17"/>
      <c r="AP109" s="55"/>
      <c r="AQ109" s="17"/>
    </row>
    <row r="110" spans="3:43" ht="27" customHeight="1" x14ac:dyDescent="0.25">
      <c r="C110" s="13"/>
      <c r="D110" s="13"/>
      <c r="I110" s="13"/>
      <c r="AL110" s="17"/>
      <c r="AM110" s="17"/>
      <c r="AN110" s="17"/>
      <c r="AO110" s="17"/>
      <c r="AP110" s="55"/>
      <c r="AQ110" s="17"/>
    </row>
    <row r="111" spans="3:43" ht="27" customHeight="1" x14ac:dyDescent="0.25">
      <c r="C111" s="13"/>
      <c r="D111" s="13"/>
      <c r="I111" s="13"/>
      <c r="AL111" s="17"/>
      <c r="AM111" s="17"/>
      <c r="AN111" s="17"/>
      <c r="AO111" s="17"/>
      <c r="AP111" s="55"/>
      <c r="AQ111" s="17"/>
    </row>
    <row r="112" spans="3:43" ht="27" customHeight="1" x14ac:dyDescent="0.25">
      <c r="C112" s="13"/>
      <c r="D112" s="13"/>
      <c r="I112" s="13"/>
      <c r="AL112" s="17"/>
      <c r="AM112" s="17"/>
      <c r="AN112" s="17"/>
      <c r="AO112" s="17"/>
      <c r="AP112" s="55"/>
      <c r="AQ112" s="17"/>
    </row>
    <row r="113" spans="3:43" ht="27" customHeight="1" x14ac:dyDescent="0.25">
      <c r="C113" s="13"/>
      <c r="D113" s="13"/>
      <c r="I113" s="13"/>
      <c r="AL113" s="17"/>
      <c r="AM113" s="17"/>
      <c r="AN113" s="17"/>
      <c r="AO113" s="17"/>
      <c r="AP113" s="55"/>
      <c r="AQ113" s="17"/>
    </row>
    <row r="114" spans="3:43" ht="27" customHeight="1" x14ac:dyDescent="0.25">
      <c r="C114" s="13"/>
      <c r="D114" s="13"/>
      <c r="I114" s="13"/>
      <c r="AL114" s="17"/>
      <c r="AM114" s="17"/>
      <c r="AN114" s="17"/>
      <c r="AO114" s="17"/>
      <c r="AP114" s="55"/>
      <c r="AQ114" s="17"/>
    </row>
    <row r="115" spans="3:43" ht="27" customHeight="1" x14ac:dyDescent="0.25">
      <c r="C115" s="13"/>
      <c r="D115" s="13"/>
      <c r="I115" s="13"/>
      <c r="AL115" s="17"/>
      <c r="AM115" s="17"/>
      <c r="AN115" s="17"/>
      <c r="AO115" s="17"/>
      <c r="AP115" s="55"/>
      <c r="AQ115" s="17"/>
    </row>
    <row r="116" spans="3:43" ht="27" customHeight="1" x14ac:dyDescent="0.25">
      <c r="C116" s="13"/>
      <c r="D116" s="13"/>
      <c r="I116" s="13"/>
      <c r="AL116" s="17"/>
      <c r="AM116" s="17"/>
      <c r="AN116" s="17"/>
      <c r="AO116" s="17"/>
      <c r="AP116" s="55"/>
      <c r="AQ116" s="17"/>
    </row>
    <row r="117" spans="3:43" ht="27" customHeight="1" x14ac:dyDescent="0.25">
      <c r="C117" s="13"/>
      <c r="D117" s="13"/>
      <c r="I117" s="13"/>
      <c r="AL117" s="17"/>
      <c r="AM117" s="17"/>
      <c r="AN117" s="17"/>
      <c r="AO117" s="17"/>
      <c r="AP117" s="55"/>
      <c r="AQ117" s="17"/>
    </row>
    <row r="118" spans="3:43" ht="27" customHeight="1" x14ac:dyDescent="0.25">
      <c r="C118" s="13"/>
      <c r="D118" s="13"/>
      <c r="I118" s="13"/>
      <c r="AL118" s="17"/>
      <c r="AM118" s="17"/>
      <c r="AN118" s="17"/>
      <c r="AO118" s="17"/>
      <c r="AP118" s="55"/>
      <c r="AQ118" s="17"/>
    </row>
    <row r="119" spans="3:43" ht="27" customHeight="1" x14ac:dyDescent="0.25">
      <c r="AL119" s="17"/>
      <c r="AM119" s="17"/>
      <c r="AN119" s="17"/>
      <c r="AO119" s="17"/>
      <c r="AP119" s="55"/>
      <c r="AQ119" s="17"/>
    </row>
    <row r="120" spans="3:43" ht="27" customHeight="1" x14ac:dyDescent="0.25">
      <c r="AL120" s="17"/>
      <c r="AM120" s="17"/>
      <c r="AN120" s="17"/>
      <c r="AO120" s="17"/>
      <c r="AP120" s="55"/>
      <c r="AQ120" s="17"/>
    </row>
    <row r="121" spans="3:43" ht="27" customHeight="1" x14ac:dyDescent="0.25">
      <c r="AL121" s="17"/>
      <c r="AM121" s="17"/>
      <c r="AN121" s="17"/>
      <c r="AO121" s="17"/>
      <c r="AP121" s="55"/>
      <c r="AQ121" s="17"/>
    </row>
    <row r="122" spans="3:43" ht="27" customHeight="1" x14ac:dyDescent="0.25">
      <c r="AL122" s="17"/>
      <c r="AM122" s="17"/>
      <c r="AN122" s="17"/>
      <c r="AO122" s="17"/>
      <c r="AP122" s="55"/>
      <c r="AQ122" s="17"/>
    </row>
    <row r="123" spans="3:43" ht="27" customHeight="1" x14ac:dyDescent="0.25">
      <c r="AL123" s="17"/>
      <c r="AM123" s="17"/>
      <c r="AN123" s="17"/>
      <c r="AO123" s="17"/>
      <c r="AP123" s="55"/>
      <c r="AQ123" s="17"/>
    </row>
    <row r="124" spans="3:43" ht="27" customHeight="1" x14ac:dyDescent="0.25">
      <c r="AL124" s="17"/>
      <c r="AM124" s="17"/>
      <c r="AN124" s="17"/>
      <c r="AO124" s="17"/>
      <c r="AP124" s="55"/>
      <c r="AQ124" s="17"/>
    </row>
    <row r="125" spans="3:43" ht="27" customHeight="1" x14ac:dyDescent="0.25">
      <c r="AL125" s="17"/>
      <c r="AM125" s="17"/>
      <c r="AN125" s="17"/>
      <c r="AO125" s="17"/>
      <c r="AP125" s="55"/>
      <c r="AQ125" s="17"/>
    </row>
    <row r="126" spans="3:43" ht="27" customHeight="1" x14ac:dyDescent="0.25">
      <c r="AL126" s="17"/>
      <c r="AM126" s="17"/>
      <c r="AN126" s="17"/>
      <c r="AO126" s="17"/>
      <c r="AP126" s="55"/>
      <c r="AQ126" s="17"/>
    </row>
    <row r="127" spans="3:43" ht="27" customHeight="1" x14ac:dyDescent="0.25">
      <c r="AL127" s="17"/>
      <c r="AM127" s="17"/>
      <c r="AN127" s="17"/>
      <c r="AO127" s="17"/>
      <c r="AP127" s="55"/>
      <c r="AQ127" s="17"/>
    </row>
    <row r="128" spans="3:43" ht="27" customHeight="1" x14ac:dyDescent="0.25">
      <c r="AL128" s="17"/>
      <c r="AM128" s="17"/>
      <c r="AN128" s="17"/>
      <c r="AO128" s="17"/>
      <c r="AP128" s="55"/>
      <c r="AQ128" s="17"/>
    </row>
    <row r="129" spans="38:43" ht="27" customHeight="1" x14ac:dyDescent="0.25">
      <c r="AL129" s="17"/>
      <c r="AM129" s="17"/>
      <c r="AN129" s="17"/>
      <c r="AO129" s="17"/>
      <c r="AP129" s="55"/>
      <c r="AQ129" s="17"/>
    </row>
    <row r="130" spans="38:43" ht="27" customHeight="1" x14ac:dyDescent="0.25">
      <c r="AL130" s="17"/>
      <c r="AM130" s="17"/>
      <c r="AN130" s="17"/>
      <c r="AO130" s="17"/>
      <c r="AP130" s="55"/>
      <c r="AQ130" s="17"/>
    </row>
    <row r="131" spans="38:43" ht="27" customHeight="1" x14ac:dyDescent="0.25">
      <c r="AL131" s="17"/>
      <c r="AM131" s="17"/>
      <c r="AN131" s="17"/>
      <c r="AO131" s="17"/>
      <c r="AP131" s="55"/>
      <c r="AQ131" s="17"/>
    </row>
    <row r="132" spans="38:43" ht="27" customHeight="1" x14ac:dyDescent="0.25">
      <c r="AL132" s="17"/>
      <c r="AM132" s="17"/>
      <c r="AN132" s="17"/>
      <c r="AO132" s="17"/>
      <c r="AP132" s="55"/>
      <c r="AQ132" s="17"/>
    </row>
    <row r="133" spans="38:43" ht="27" customHeight="1" x14ac:dyDescent="0.25">
      <c r="AL133" s="17"/>
      <c r="AM133" s="17"/>
      <c r="AN133" s="17"/>
      <c r="AO133" s="17"/>
      <c r="AP133" s="55"/>
      <c r="AQ133" s="17"/>
    </row>
    <row r="134" spans="38:43" ht="27" customHeight="1" x14ac:dyDescent="0.25">
      <c r="AL134" s="17"/>
      <c r="AM134" s="17"/>
      <c r="AN134" s="17"/>
      <c r="AO134" s="17"/>
      <c r="AP134" s="55"/>
      <c r="AQ134" s="17"/>
    </row>
    <row r="135" spans="38:43" ht="27" customHeight="1" x14ac:dyDescent="0.25">
      <c r="AL135" s="17"/>
      <c r="AM135" s="17"/>
      <c r="AN135" s="17"/>
      <c r="AO135" s="17"/>
      <c r="AP135" s="55"/>
      <c r="AQ135" s="17"/>
    </row>
    <row r="136" spans="38:43" ht="27" customHeight="1" x14ac:dyDescent="0.25">
      <c r="AL136" s="17"/>
      <c r="AM136" s="17"/>
      <c r="AN136" s="17"/>
      <c r="AO136" s="17"/>
      <c r="AP136" s="55"/>
      <c r="AQ136" s="17"/>
    </row>
    <row r="137" spans="38:43" ht="27" customHeight="1" x14ac:dyDescent="0.25">
      <c r="AL137" s="17"/>
      <c r="AM137" s="17"/>
      <c r="AN137" s="17"/>
      <c r="AO137" s="17"/>
      <c r="AP137" s="55"/>
      <c r="AQ137" s="17"/>
    </row>
    <row r="138" spans="38:43" ht="27" customHeight="1" x14ac:dyDescent="0.25">
      <c r="AL138" s="17"/>
      <c r="AM138" s="17"/>
      <c r="AN138" s="17"/>
      <c r="AO138" s="17"/>
      <c r="AP138" s="55"/>
      <c r="AQ138" s="17"/>
    </row>
    <row r="139" spans="38:43" ht="27" customHeight="1" x14ac:dyDescent="0.25">
      <c r="AL139" s="17"/>
      <c r="AM139" s="17"/>
      <c r="AN139" s="17"/>
      <c r="AO139" s="17"/>
      <c r="AP139" s="55"/>
      <c r="AQ139" s="17"/>
    </row>
    <row r="140" spans="38:43" ht="27" customHeight="1" x14ac:dyDescent="0.25">
      <c r="AL140" s="17"/>
      <c r="AM140" s="17"/>
      <c r="AN140" s="17"/>
      <c r="AO140" s="17"/>
      <c r="AP140" s="55"/>
      <c r="AQ140" s="17"/>
    </row>
    <row r="141" spans="38:43" ht="27" customHeight="1" x14ac:dyDescent="0.25">
      <c r="AL141" s="17"/>
      <c r="AM141" s="17"/>
      <c r="AN141" s="17"/>
      <c r="AO141" s="17"/>
      <c r="AP141" s="55"/>
      <c r="AQ141" s="17"/>
    </row>
    <row r="142" spans="38:43" ht="27" customHeight="1" x14ac:dyDescent="0.25">
      <c r="AL142" s="17"/>
      <c r="AM142" s="17"/>
      <c r="AN142" s="17"/>
      <c r="AO142" s="17"/>
      <c r="AP142" s="55"/>
      <c r="AQ142" s="17"/>
    </row>
    <row r="143" spans="38:43" ht="27" customHeight="1" x14ac:dyDescent="0.25">
      <c r="AL143" s="17"/>
      <c r="AM143" s="17"/>
      <c r="AN143" s="17"/>
      <c r="AO143" s="17"/>
      <c r="AP143" s="55"/>
      <c r="AQ143" s="17"/>
    </row>
    <row r="144" spans="38:43" ht="27" customHeight="1" x14ac:dyDescent="0.25">
      <c r="AL144" s="17"/>
      <c r="AM144" s="17"/>
      <c r="AN144" s="17"/>
      <c r="AO144" s="17"/>
      <c r="AP144" s="55"/>
      <c r="AQ144" s="17"/>
    </row>
    <row r="145" spans="38:43" ht="27" customHeight="1" x14ac:dyDescent="0.25">
      <c r="AL145" s="17"/>
      <c r="AM145" s="17"/>
      <c r="AN145" s="17"/>
      <c r="AO145" s="17"/>
      <c r="AP145" s="55"/>
      <c r="AQ145" s="17"/>
    </row>
    <row r="146" spans="38:43" ht="27" customHeight="1" x14ac:dyDescent="0.25">
      <c r="AL146" s="17"/>
      <c r="AM146" s="17"/>
      <c r="AN146" s="17"/>
      <c r="AO146" s="17"/>
      <c r="AP146" s="55"/>
      <c r="AQ146" s="17"/>
    </row>
    <row r="147" spans="38:43" ht="27" customHeight="1" x14ac:dyDescent="0.25">
      <c r="AL147" s="17"/>
      <c r="AM147" s="17"/>
      <c r="AN147" s="17"/>
      <c r="AO147" s="17"/>
      <c r="AP147" s="55"/>
      <c r="AQ147" s="17"/>
    </row>
    <row r="148" spans="38:43" ht="27" customHeight="1" x14ac:dyDescent="0.25">
      <c r="AL148" s="17"/>
      <c r="AM148" s="17"/>
      <c r="AN148" s="17"/>
      <c r="AO148" s="17"/>
      <c r="AP148" s="55"/>
      <c r="AQ148" s="17"/>
    </row>
    <row r="149" spans="38:43" ht="27" customHeight="1" x14ac:dyDescent="0.25">
      <c r="AL149" s="17"/>
      <c r="AM149" s="17"/>
      <c r="AN149" s="17"/>
      <c r="AO149" s="17"/>
      <c r="AP149" s="55"/>
      <c r="AQ149" s="17"/>
    </row>
    <row r="150" spans="38:43" ht="27" customHeight="1" x14ac:dyDescent="0.25">
      <c r="AL150" s="17"/>
      <c r="AM150" s="17"/>
      <c r="AN150" s="17"/>
      <c r="AO150" s="17"/>
      <c r="AP150" s="55"/>
      <c r="AQ150" s="17"/>
    </row>
    <row r="151" spans="38:43" ht="27" customHeight="1" x14ac:dyDescent="0.25">
      <c r="AL151" s="17"/>
      <c r="AM151" s="17"/>
      <c r="AN151" s="17"/>
      <c r="AO151" s="17"/>
      <c r="AP151" s="55"/>
      <c r="AQ151" s="17"/>
    </row>
    <row r="152" spans="38:43" ht="27" customHeight="1" x14ac:dyDescent="0.25">
      <c r="AL152" s="17"/>
      <c r="AM152" s="17"/>
      <c r="AN152" s="17"/>
      <c r="AO152" s="17"/>
      <c r="AP152" s="55"/>
      <c r="AQ152" s="17"/>
    </row>
    <row r="153" spans="38:43" ht="27" customHeight="1" x14ac:dyDescent="0.25">
      <c r="AL153" s="17"/>
      <c r="AM153" s="17"/>
      <c r="AN153" s="17"/>
      <c r="AO153" s="17"/>
      <c r="AP153" s="55"/>
      <c r="AQ153" s="17"/>
    </row>
    <row r="154" spans="38:43" ht="27" customHeight="1" x14ac:dyDescent="0.25">
      <c r="AL154" s="17"/>
      <c r="AM154" s="17"/>
      <c r="AN154" s="17"/>
      <c r="AO154" s="17"/>
      <c r="AP154" s="55"/>
      <c r="AQ154" s="17"/>
    </row>
    <row r="155" spans="38:43" ht="27" customHeight="1" x14ac:dyDescent="0.25">
      <c r="AL155" s="17"/>
      <c r="AM155" s="17"/>
      <c r="AN155" s="17"/>
      <c r="AO155" s="17"/>
      <c r="AP155" s="55"/>
      <c r="AQ155" s="17"/>
    </row>
    <row r="156" spans="38:43" ht="27" customHeight="1" x14ac:dyDescent="0.25">
      <c r="AL156" s="17"/>
      <c r="AM156" s="17"/>
      <c r="AN156" s="17"/>
      <c r="AO156" s="17"/>
      <c r="AP156" s="55"/>
      <c r="AQ156" s="17"/>
    </row>
    <row r="157" spans="38:43" ht="27" customHeight="1" x14ac:dyDescent="0.25">
      <c r="AL157" s="17"/>
      <c r="AM157" s="17"/>
      <c r="AN157" s="17"/>
      <c r="AO157" s="17"/>
      <c r="AP157" s="55"/>
      <c r="AQ157" s="17"/>
    </row>
    <row r="158" spans="38:43" ht="27" customHeight="1" x14ac:dyDescent="0.25">
      <c r="AL158" s="17"/>
      <c r="AM158" s="17"/>
      <c r="AN158" s="17"/>
      <c r="AO158" s="17"/>
      <c r="AP158" s="55"/>
      <c r="AQ158" s="17"/>
    </row>
    <row r="159" spans="38:43" ht="27" customHeight="1" x14ac:dyDescent="0.25">
      <c r="AL159" s="17"/>
      <c r="AM159" s="17"/>
      <c r="AN159" s="17"/>
      <c r="AO159" s="17"/>
      <c r="AP159" s="55"/>
      <c r="AQ159" s="17"/>
    </row>
    <row r="160" spans="38:43" ht="27" customHeight="1" x14ac:dyDescent="0.25">
      <c r="AL160" s="17"/>
      <c r="AM160" s="17"/>
      <c r="AN160" s="17"/>
      <c r="AO160" s="17"/>
      <c r="AP160" s="55"/>
      <c r="AQ160" s="17"/>
    </row>
    <row r="161" spans="38:43" ht="27" customHeight="1" x14ac:dyDescent="0.25">
      <c r="AL161" s="17"/>
      <c r="AM161" s="17"/>
      <c r="AN161" s="17"/>
      <c r="AO161" s="17"/>
      <c r="AP161" s="55"/>
      <c r="AQ161" s="17"/>
    </row>
    <row r="162" spans="38:43" ht="27" customHeight="1" x14ac:dyDescent="0.25">
      <c r="AL162" s="17"/>
      <c r="AM162" s="17"/>
      <c r="AN162" s="17"/>
      <c r="AO162" s="17"/>
      <c r="AP162" s="55"/>
      <c r="AQ162" s="17"/>
    </row>
    <row r="163" spans="38:43" ht="27" customHeight="1" x14ac:dyDescent="0.25">
      <c r="AL163" s="17"/>
      <c r="AM163" s="17"/>
      <c r="AN163" s="17"/>
      <c r="AO163" s="17"/>
      <c r="AP163" s="55"/>
      <c r="AQ163" s="17"/>
    </row>
    <row r="164" spans="38:43" ht="27" customHeight="1" x14ac:dyDescent="0.25">
      <c r="AL164" s="17"/>
      <c r="AM164" s="17"/>
      <c r="AN164" s="17"/>
      <c r="AO164" s="17"/>
      <c r="AP164" s="55"/>
      <c r="AQ164" s="17"/>
    </row>
    <row r="165" spans="38:43" ht="27" customHeight="1" x14ac:dyDescent="0.25">
      <c r="AL165" s="17"/>
      <c r="AM165" s="17"/>
      <c r="AN165" s="17"/>
      <c r="AO165" s="17"/>
      <c r="AP165" s="55"/>
      <c r="AQ165" s="17"/>
    </row>
    <row r="166" spans="38:43" ht="27" customHeight="1" x14ac:dyDescent="0.25">
      <c r="AL166" s="17"/>
      <c r="AM166" s="17"/>
      <c r="AN166" s="17"/>
      <c r="AO166" s="17"/>
      <c r="AP166" s="55"/>
      <c r="AQ166" s="17"/>
    </row>
    <row r="167" spans="38:43" ht="27" customHeight="1" x14ac:dyDescent="0.25">
      <c r="AL167" s="17"/>
      <c r="AM167" s="17"/>
      <c r="AN167" s="17"/>
      <c r="AO167" s="17"/>
      <c r="AP167" s="55"/>
      <c r="AQ167" s="17"/>
    </row>
    <row r="168" spans="38:43" ht="27" customHeight="1" x14ac:dyDescent="0.25">
      <c r="AL168" s="17"/>
      <c r="AM168" s="17"/>
      <c r="AN168" s="17"/>
      <c r="AO168" s="17"/>
      <c r="AP168" s="55"/>
      <c r="AQ168" s="17"/>
    </row>
    <row r="169" spans="38:43" ht="27" customHeight="1" x14ac:dyDescent="0.25">
      <c r="AL169" s="17"/>
      <c r="AM169" s="17"/>
      <c r="AN169" s="17"/>
      <c r="AO169" s="17"/>
      <c r="AP169" s="55"/>
      <c r="AQ169" s="17"/>
    </row>
    <row r="170" spans="38:43" ht="27" customHeight="1" x14ac:dyDescent="0.25">
      <c r="AL170" s="17"/>
      <c r="AM170" s="17"/>
      <c r="AN170" s="17"/>
      <c r="AO170" s="17"/>
      <c r="AP170" s="55"/>
      <c r="AQ170" s="17"/>
    </row>
    <row r="171" spans="38:43" ht="27" customHeight="1" x14ac:dyDescent="0.25">
      <c r="AL171" s="17"/>
      <c r="AM171" s="17"/>
      <c r="AN171" s="17"/>
      <c r="AO171" s="17"/>
      <c r="AP171" s="55"/>
      <c r="AQ171" s="17"/>
    </row>
    <row r="172" spans="38:43" ht="27" customHeight="1" x14ac:dyDescent="0.25">
      <c r="AL172" s="17"/>
      <c r="AM172" s="17"/>
      <c r="AN172" s="17"/>
      <c r="AO172" s="17"/>
      <c r="AP172" s="55"/>
      <c r="AQ172" s="17"/>
    </row>
    <row r="173" spans="38:43" ht="27" customHeight="1" x14ac:dyDescent="0.25">
      <c r="AL173" s="17"/>
      <c r="AM173" s="17"/>
      <c r="AN173" s="17"/>
      <c r="AO173" s="17"/>
      <c r="AP173" s="55"/>
      <c r="AQ173" s="17"/>
    </row>
    <row r="174" spans="38:43" ht="27" customHeight="1" x14ac:dyDescent="0.25">
      <c r="AL174" s="17"/>
      <c r="AM174" s="17"/>
      <c r="AN174" s="17"/>
      <c r="AO174" s="17"/>
      <c r="AP174" s="55"/>
      <c r="AQ174" s="17"/>
    </row>
    <row r="175" spans="38:43" ht="27" customHeight="1" x14ac:dyDescent="0.25">
      <c r="AL175" s="17"/>
      <c r="AM175" s="17"/>
      <c r="AN175" s="17"/>
      <c r="AO175" s="17"/>
      <c r="AP175" s="55"/>
      <c r="AQ175" s="17"/>
    </row>
    <row r="176" spans="38:43" ht="27" customHeight="1" x14ac:dyDescent="0.25">
      <c r="AL176" s="17"/>
      <c r="AM176" s="17"/>
      <c r="AN176" s="17"/>
      <c r="AO176" s="17"/>
      <c r="AP176" s="55"/>
      <c r="AQ176" s="17"/>
    </row>
    <row r="177" spans="38:43" ht="27" customHeight="1" x14ac:dyDescent="0.25">
      <c r="AL177" s="17"/>
      <c r="AM177" s="17"/>
      <c r="AN177" s="17"/>
      <c r="AO177" s="17"/>
      <c r="AP177" s="55"/>
      <c r="AQ177" s="17"/>
    </row>
    <row r="178" spans="38:43" ht="27" customHeight="1" x14ac:dyDescent="0.25">
      <c r="AL178" s="17"/>
      <c r="AM178" s="17"/>
      <c r="AN178" s="17"/>
      <c r="AO178" s="17"/>
      <c r="AP178" s="55"/>
      <c r="AQ178" s="17"/>
    </row>
    <row r="179" spans="38:43" ht="27" customHeight="1" x14ac:dyDescent="0.25">
      <c r="AL179" s="17"/>
      <c r="AM179" s="17"/>
      <c r="AN179" s="17"/>
      <c r="AO179" s="17"/>
      <c r="AP179" s="55"/>
      <c r="AQ179" s="17"/>
    </row>
    <row r="180" spans="38:43" ht="27" customHeight="1" x14ac:dyDescent="0.25">
      <c r="AL180" s="17"/>
      <c r="AM180" s="17"/>
      <c r="AN180" s="17"/>
      <c r="AO180" s="17"/>
      <c r="AP180" s="55"/>
      <c r="AQ180" s="17"/>
    </row>
    <row r="181" spans="38:43" ht="27" customHeight="1" x14ac:dyDescent="0.25">
      <c r="AL181" s="17"/>
      <c r="AM181" s="17"/>
      <c r="AN181" s="17"/>
      <c r="AO181" s="17"/>
      <c r="AP181" s="55"/>
      <c r="AQ181" s="17"/>
    </row>
    <row r="182" spans="38:43" ht="27" customHeight="1" x14ac:dyDescent="0.25">
      <c r="AL182" s="17"/>
      <c r="AM182" s="17"/>
      <c r="AN182" s="17"/>
      <c r="AO182" s="17"/>
      <c r="AP182" s="55"/>
      <c r="AQ182" s="17"/>
    </row>
    <row r="183" spans="38:43" ht="27" customHeight="1" x14ac:dyDescent="0.25">
      <c r="AL183" s="17"/>
      <c r="AM183" s="17"/>
      <c r="AN183" s="17"/>
      <c r="AO183" s="17"/>
      <c r="AP183" s="55"/>
      <c r="AQ183" s="17"/>
    </row>
    <row r="184" spans="38:43" ht="27" customHeight="1" x14ac:dyDescent="0.25">
      <c r="AL184" s="17"/>
      <c r="AM184" s="17"/>
      <c r="AN184" s="17"/>
      <c r="AO184" s="17"/>
      <c r="AP184" s="55"/>
      <c r="AQ184" s="17"/>
    </row>
    <row r="185" spans="38:43" ht="27" customHeight="1" x14ac:dyDescent="0.25">
      <c r="AL185" s="17"/>
      <c r="AM185" s="17"/>
      <c r="AN185" s="17"/>
      <c r="AO185" s="17"/>
      <c r="AP185" s="55"/>
      <c r="AQ185" s="17"/>
    </row>
    <row r="186" spans="38:43" ht="27" customHeight="1" x14ac:dyDescent="0.25">
      <c r="AL186" s="17"/>
      <c r="AM186" s="17"/>
      <c r="AN186" s="17"/>
      <c r="AO186" s="17"/>
      <c r="AP186" s="55"/>
      <c r="AQ186" s="17"/>
    </row>
    <row r="187" spans="38:43" ht="27" customHeight="1" x14ac:dyDescent="0.25">
      <c r="AL187" s="17"/>
      <c r="AM187" s="17"/>
      <c r="AN187" s="17"/>
      <c r="AO187" s="17"/>
      <c r="AP187" s="55"/>
      <c r="AQ187" s="17"/>
    </row>
    <row r="188" spans="38:43" ht="27" customHeight="1" x14ac:dyDescent="0.25">
      <c r="AL188" s="17"/>
      <c r="AM188" s="17"/>
      <c r="AN188" s="17"/>
      <c r="AO188" s="17"/>
      <c r="AP188" s="55"/>
      <c r="AQ188" s="17"/>
    </row>
    <row r="189" spans="38:43" ht="27" customHeight="1" x14ac:dyDescent="0.25">
      <c r="AL189" s="17"/>
      <c r="AM189" s="17"/>
      <c r="AN189" s="17"/>
      <c r="AO189" s="17"/>
      <c r="AP189" s="55"/>
      <c r="AQ189" s="17"/>
    </row>
    <row r="190" spans="38:43" ht="27" customHeight="1" x14ac:dyDescent="0.25">
      <c r="AL190" s="17"/>
      <c r="AM190" s="17"/>
      <c r="AN190" s="17"/>
      <c r="AO190" s="17"/>
      <c r="AP190" s="55"/>
      <c r="AQ190" s="17"/>
    </row>
    <row r="191" spans="38:43" ht="27" customHeight="1" x14ac:dyDescent="0.25">
      <c r="AL191" s="17"/>
      <c r="AM191" s="17"/>
      <c r="AN191" s="17"/>
      <c r="AO191" s="17"/>
      <c r="AP191" s="55"/>
      <c r="AQ191" s="17"/>
    </row>
    <row r="192" spans="38:43" ht="27" customHeight="1" x14ac:dyDescent="0.25">
      <c r="AL192" s="17"/>
      <c r="AM192" s="17"/>
      <c r="AN192" s="17"/>
      <c r="AO192" s="17"/>
      <c r="AP192" s="55"/>
      <c r="AQ192" s="17"/>
    </row>
    <row r="193" spans="38:43" ht="27" customHeight="1" x14ac:dyDescent="0.25">
      <c r="AL193" s="17"/>
      <c r="AM193" s="17"/>
      <c r="AN193" s="17"/>
      <c r="AO193" s="17"/>
      <c r="AP193" s="55"/>
      <c r="AQ193" s="17"/>
    </row>
    <row r="194" spans="38:43" ht="27" customHeight="1" x14ac:dyDescent="0.25">
      <c r="AL194" s="17"/>
      <c r="AM194" s="17"/>
      <c r="AN194" s="17"/>
      <c r="AO194" s="17"/>
      <c r="AP194" s="55"/>
      <c r="AQ194" s="17"/>
    </row>
    <row r="195" spans="38:43" ht="27" customHeight="1" x14ac:dyDescent="0.25">
      <c r="AL195" s="17"/>
      <c r="AM195" s="17"/>
      <c r="AN195" s="17"/>
      <c r="AO195" s="17"/>
      <c r="AP195" s="55"/>
      <c r="AQ195" s="17"/>
    </row>
    <row r="196" spans="38:43" ht="27" customHeight="1" x14ac:dyDescent="0.25">
      <c r="AL196" s="17"/>
      <c r="AM196" s="17"/>
      <c r="AN196" s="17"/>
      <c r="AO196" s="17"/>
      <c r="AP196" s="55"/>
      <c r="AQ196" s="17"/>
    </row>
    <row r="197" spans="38:43" ht="27" customHeight="1" x14ac:dyDescent="0.25">
      <c r="AL197" s="17"/>
      <c r="AM197" s="17"/>
      <c r="AN197" s="17"/>
      <c r="AO197" s="17"/>
      <c r="AP197" s="55"/>
      <c r="AQ197" s="17"/>
    </row>
    <row r="198" spans="38:43" ht="27" customHeight="1" x14ac:dyDescent="0.25">
      <c r="AL198" s="17"/>
      <c r="AM198" s="17"/>
      <c r="AN198" s="17"/>
      <c r="AO198" s="17"/>
      <c r="AP198" s="55"/>
      <c r="AQ198" s="17"/>
    </row>
    <row r="199" spans="38:43" ht="27" customHeight="1" x14ac:dyDescent="0.25">
      <c r="AL199" s="17"/>
      <c r="AM199" s="17"/>
      <c r="AN199" s="17"/>
      <c r="AO199" s="17"/>
      <c r="AP199" s="55"/>
      <c r="AQ199" s="17"/>
    </row>
    <row r="200" spans="38:43" ht="27" customHeight="1" x14ac:dyDescent="0.25">
      <c r="AL200" s="17"/>
      <c r="AM200" s="17"/>
      <c r="AN200" s="17"/>
      <c r="AO200" s="17"/>
      <c r="AP200" s="55"/>
      <c r="AQ200" s="17"/>
    </row>
    <row r="201" spans="38:43" ht="27" customHeight="1" x14ac:dyDescent="0.25">
      <c r="AL201" s="17"/>
      <c r="AM201" s="17"/>
      <c r="AN201" s="17"/>
      <c r="AO201" s="17"/>
      <c r="AP201" s="55"/>
      <c r="AQ201" s="17"/>
    </row>
    <row r="202" spans="38:43" ht="27" customHeight="1" x14ac:dyDescent="0.25">
      <c r="AL202" s="17"/>
      <c r="AM202" s="17"/>
      <c r="AN202" s="17"/>
      <c r="AO202" s="17"/>
      <c r="AP202" s="55"/>
      <c r="AQ202" s="17"/>
    </row>
    <row r="203" spans="38:43" ht="27" customHeight="1" x14ac:dyDescent="0.25">
      <c r="AL203" s="17"/>
      <c r="AM203" s="17"/>
      <c r="AN203" s="17"/>
      <c r="AO203" s="17"/>
      <c r="AP203" s="55"/>
      <c r="AQ203" s="17"/>
    </row>
    <row r="204" spans="38:43" ht="27" customHeight="1" x14ac:dyDescent="0.25">
      <c r="AL204" s="17"/>
      <c r="AM204" s="17"/>
      <c r="AN204" s="17"/>
      <c r="AO204" s="17"/>
      <c r="AP204" s="55"/>
      <c r="AQ204" s="17"/>
    </row>
    <row r="205" spans="38:43" ht="27" customHeight="1" x14ac:dyDescent="0.25">
      <c r="AL205" s="17"/>
      <c r="AM205" s="17"/>
      <c r="AN205" s="17"/>
      <c r="AO205" s="17"/>
      <c r="AP205" s="55"/>
      <c r="AQ205" s="17"/>
    </row>
    <row r="206" spans="38:43" ht="27" customHeight="1" x14ac:dyDescent="0.25">
      <c r="AL206" s="17"/>
      <c r="AM206" s="17"/>
      <c r="AN206" s="17"/>
      <c r="AO206" s="17"/>
      <c r="AP206" s="55"/>
      <c r="AQ206" s="17"/>
    </row>
    <row r="207" spans="38:43" ht="27" customHeight="1" x14ac:dyDescent="0.25">
      <c r="AL207" s="17"/>
      <c r="AM207" s="17"/>
      <c r="AN207" s="17"/>
      <c r="AO207" s="17"/>
      <c r="AP207" s="55"/>
      <c r="AQ207" s="17"/>
    </row>
    <row r="208" spans="38:43" ht="27" customHeight="1" x14ac:dyDescent="0.25">
      <c r="AL208" s="17"/>
      <c r="AM208" s="17"/>
      <c r="AN208" s="17"/>
      <c r="AO208" s="17"/>
      <c r="AP208" s="55"/>
      <c r="AQ208" s="17"/>
    </row>
    <row r="209" spans="38:43" ht="27" customHeight="1" x14ac:dyDescent="0.25">
      <c r="AL209" s="17"/>
      <c r="AM209" s="17"/>
      <c r="AN209" s="17"/>
      <c r="AO209" s="17"/>
      <c r="AP209" s="55"/>
      <c r="AQ209" s="17"/>
    </row>
    <row r="210" spans="38:43" ht="27" customHeight="1" x14ac:dyDescent="0.25">
      <c r="AL210" s="17"/>
      <c r="AM210" s="17"/>
      <c r="AN210" s="17"/>
      <c r="AO210" s="17"/>
      <c r="AP210" s="55"/>
      <c r="AQ210" s="17"/>
    </row>
    <row r="211" spans="38:43" ht="27" customHeight="1" x14ac:dyDescent="0.25">
      <c r="AL211" s="17"/>
      <c r="AM211" s="17"/>
      <c r="AN211" s="17"/>
      <c r="AO211" s="17"/>
      <c r="AP211" s="55"/>
      <c r="AQ211" s="17"/>
    </row>
    <row r="212" spans="38:43" ht="27" customHeight="1" x14ac:dyDescent="0.25">
      <c r="AL212" s="17"/>
      <c r="AM212" s="17"/>
      <c r="AN212" s="17"/>
      <c r="AO212" s="17"/>
      <c r="AP212" s="55"/>
      <c r="AQ212" s="17"/>
    </row>
    <row r="213" spans="38:43" ht="27" customHeight="1" x14ac:dyDescent="0.25">
      <c r="AL213" s="17"/>
      <c r="AM213" s="17"/>
      <c r="AN213" s="17"/>
      <c r="AO213" s="17"/>
      <c r="AP213" s="55"/>
      <c r="AQ213" s="17"/>
    </row>
    <row r="214" spans="38:43" ht="27" customHeight="1" x14ac:dyDescent="0.25">
      <c r="AL214" s="17"/>
      <c r="AM214" s="17"/>
      <c r="AN214" s="17"/>
      <c r="AO214" s="17"/>
      <c r="AP214" s="55"/>
      <c r="AQ214" s="17"/>
    </row>
    <row r="215" spans="38:43" ht="27" customHeight="1" x14ac:dyDescent="0.25">
      <c r="AL215" s="17"/>
      <c r="AM215" s="17"/>
      <c r="AN215" s="17"/>
      <c r="AO215" s="17"/>
      <c r="AP215" s="55"/>
      <c r="AQ215" s="17"/>
    </row>
    <row r="216" spans="38:43" ht="27" customHeight="1" x14ac:dyDescent="0.25">
      <c r="AL216" s="17"/>
      <c r="AM216" s="17"/>
      <c r="AN216" s="17"/>
      <c r="AO216" s="17"/>
      <c r="AP216" s="55"/>
      <c r="AQ216" s="17"/>
    </row>
    <row r="217" spans="38:43" ht="27" customHeight="1" x14ac:dyDescent="0.25">
      <c r="AL217" s="17"/>
      <c r="AM217" s="17"/>
      <c r="AN217" s="17"/>
      <c r="AO217" s="17"/>
      <c r="AP217" s="55"/>
      <c r="AQ217" s="17"/>
    </row>
    <row r="218" spans="38:43" ht="27" customHeight="1" x14ac:dyDescent="0.25">
      <c r="AL218" s="17"/>
      <c r="AM218" s="17"/>
      <c r="AN218" s="17"/>
      <c r="AO218" s="17"/>
      <c r="AP218" s="55"/>
      <c r="AQ218" s="17"/>
    </row>
    <row r="219" spans="38:43" ht="27" customHeight="1" x14ac:dyDescent="0.25">
      <c r="AL219" s="17"/>
      <c r="AM219" s="17"/>
      <c r="AN219" s="17"/>
      <c r="AO219" s="17"/>
      <c r="AP219" s="55"/>
      <c r="AQ219" s="17"/>
    </row>
    <row r="220" spans="38:43" ht="27" customHeight="1" x14ac:dyDescent="0.25">
      <c r="AL220" s="17"/>
      <c r="AM220" s="17"/>
      <c r="AN220" s="17"/>
      <c r="AO220" s="17"/>
      <c r="AP220" s="55"/>
      <c r="AQ220" s="17"/>
    </row>
    <row r="221" spans="38:43" ht="27" customHeight="1" x14ac:dyDescent="0.25">
      <c r="AL221" s="17"/>
      <c r="AM221" s="17"/>
      <c r="AN221" s="17"/>
      <c r="AO221" s="17"/>
      <c r="AP221" s="55"/>
      <c r="AQ221" s="17"/>
    </row>
    <row r="222" spans="38:43" ht="27" customHeight="1" x14ac:dyDescent="0.25">
      <c r="AL222" s="17"/>
      <c r="AM222" s="17"/>
      <c r="AN222" s="17"/>
      <c r="AO222" s="17"/>
      <c r="AP222" s="55"/>
      <c r="AQ222" s="17"/>
    </row>
    <row r="223" spans="38:43" ht="27" customHeight="1" x14ac:dyDescent="0.25">
      <c r="AL223" s="17"/>
      <c r="AM223" s="17"/>
      <c r="AN223" s="17"/>
      <c r="AO223" s="17"/>
      <c r="AP223" s="55"/>
      <c r="AQ223" s="17"/>
    </row>
    <row r="224" spans="38:43" ht="27" customHeight="1" x14ac:dyDescent="0.25">
      <c r="AL224" s="17"/>
      <c r="AM224" s="17"/>
      <c r="AN224" s="17"/>
      <c r="AO224" s="17"/>
      <c r="AP224" s="55"/>
      <c r="AQ224" s="17"/>
    </row>
    <row r="225" spans="38:43" ht="27" customHeight="1" x14ac:dyDescent="0.25">
      <c r="AL225" s="17"/>
      <c r="AM225" s="17"/>
      <c r="AN225" s="17"/>
      <c r="AO225" s="17"/>
      <c r="AP225" s="55"/>
      <c r="AQ225" s="17"/>
    </row>
    <row r="226" spans="38:43" ht="27" customHeight="1" x14ac:dyDescent="0.25">
      <c r="AL226" s="17"/>
      <c r="AM226" s="17"/>
      <c r="AN226" s="17"/>
      <c r="AO226" s="17"/>
      <c r="AP226" s="55"/>
      <c r="AQ226" s="17"/>
    </row>
    <row r="227" spans="38:43" ht="27" customHeight="1" x14ac:dyDescent="0.25">
      <c r="AL227" s="17"/>
      <c r="AM227" s="17"/>
      <c r="AN227" s="17"/>
      <c r="AO227" s="17"/>
      <c r="AP227" s="55"/>
      <c r="AQ227" s="17"/>
    </row>
    <row r="228" spans="38:43" ht="27" customHeight="1" x14ac:dyDescent="0.25">
      <c r="AL228" s="17"/>
      <c r="AM228" s="17"/>
      <c r="AN228" s="17"/>
      <c r="AO228" s="17"/>
      <c r="AP228" s="55"/>
      <c r="AQ228" s="17"/>
    </row>
    <row r="229" spans="38:43" ht="27" customHeight="1" x14ac:dyDescent="0.25">
      <c r="AL229" s="17"/>
      <c r="AM229" s="17"/>
      <c r="AN229" s="17"/>
      <c r="AO229" s="17"/>
      <c r="AP229" s="55"/>
      <c r="AQ229" s="17"/>
    </row>
    <row r="230" spans="38:43" ht="27" customHeight="1" x14ac:dyDescent="0.25">
      <c r="AL230" s="17"/>
      <c r="AM230" s="17"/>
      <c r="AN230" s="17"/>
      <c r="AO230" s="17"/>
      <c r="AP230" s="55"/>
      <c r="AQ230" s="17"/>
    </row>
    <row r="231" spans="38:43" ht="27" customHeight="1" x14ac:dyDescent="0.25">
      <c r="AL231" s="17"/>
      <c r="AM231" s="17"/>
      <c r="AN231" s="17"/>
      <c r="AO231" s="17"/>
      <c r="AP231" s="55"/>
      <c r="AQ231" s="17"/>
    </row>
    <row r="232" spans="38:43" ht="27" customHeight="1" x14ac:dyDescent="0.25">
      <c r="AL232" s="17"/>
      <c r="AM232" s="17"/>
      <c r="AN232" s="17"/>
      <c r="AO232" s="17"/>
      <c r="AP232" s="55"/>
      <c r="AQ232" s="17"/>
    </row>
    <row r="233" spans="38:43" ht="27" customHeight="1" x14ac:dyDescent="0.25">
      <c r="AL233" s="17"/>
      <c r="AM233" s="17"/>
      <c r="AN233" s="17"/>
      <c r="AO233" s="17"/>
      <c r="AP233" s="55"/>
      <c r="AQ233" s="17"/>
    </row>
    <row r="234" spans="38:43" ht="27" customHeight="1" x14ac:dyDescent="0.25">
      <c r="AL234" s="17"/>
      <c r="AM234" s="17"/>
      <c r="AN234" s="17"/>
      <c r="AO234" s="17"/>
      <c r="AP234" s="55"/>
      <c r="AQ234" s="17"/>
    </row>
    <row r="235" spans="38:43" ht="27" customHeight="1" x14ac:dyDescent="0.25">
      <c r="AL235" s="17"/>
      <c r="AM235" s="17"/>
      <c r="AN235" s="17"/>
      <c r="AO235" s="17"/>
      <c r="AP235" s="55"/>
      <c r="AQ235" s="17"/>
    </row>
    <row r="236" spans="38:43" ht="27" customHeight="1" x14ac:dyDescent="0.25">
      <c r="AL236" s="17"/>
      <c r="AM236" s="17"/>
      <c r="AN236" s="17"/>
      <c r="AO236" s="17"/>
      <c r="AP236" s="55"/>
      <c r="AQ236" s="17"/>
    </row>
    <row r="237" spans="38:43" ht="27" customHeight="1" x14ac:dyDescent="0.25">
      <c r="AL237" s="17"/>
      <c r="AM237" s="17"/>
      <c r="AN237" s="17"/>
      <c r="AO237" s="17"/>
      <c r="AP237" s="55"/>
      <c r="AQ237" s="17"/>
    </row>
    <row r="238" spans="38:43" ht="27" customHeight="1" x14ac:dyDescent="0.25">
      <c r="AL238" s="17"/>
      <c r="AM238" s="17"/>
      <c r="AN238" s="17"/>
      <c r="AO238" s="17"/>
      <c r="AP238" s="55"/>
      <c r="AQ238" s="17"/>
    </row>
    <row r="239" spans="38:43" ht="27" customHeight="1" x14ac:dyDescent="0.25">
      <c r="AL239" s="17"/>
      <c r="AM239" s="17"/>
      <c r="AN239" s="17"/>
      <c r="AO239" s="17"/>
      <c r="AP239" s="55"/>
      <c r="AQ239" s="17"/>
    </row>
    <row r="240" spans="38:43" ht="27" customHeight="1" x14ac:dyDescent="0.25">
      <c r="AL240" s="17"/>
      <c r="AM240" s="17"/>
      <c r="AN240" s="17"/>
      <c r="AO240" s="17"/>
      <c r="AP240" s="55"/>
      <c r="AQ240" s="17"/>
    </row>
    <row r="241" spans="38:43" ht="27" customHeight="1" x14ac:dyDescent="0.25">
      <c r="AL241" s="17"/>
      <c r="AM241" s="17"/>
      <c r="AN241" s="17"/>
      <c r="AO241" s="17"/>
      <c r="AP241" s="55"/>
      <c r="AQ241" s="17"/>
    </row>
    <row r="242" spans="38:43" ht="27" customHeight="1" x14ac:dyDescent="0.25">
      <c r="AL242" s="17"/>
      <c r="AM242" s="17"/>
      <c r="AN242" s="17"/>
      <c r="AO242" s="17"/>
      <c r="AP242" s="55"/>
      <c r="AQ242" s="17"/>
    </row>
    <row r="243" spans="38:43" ht="27" customHeight="1" x14ac:dyDescent="0.25">
      <c r="AL243" s="17"/>
      <c r="AM243" s="17"/>
      <c r="AN243" s="17"/>
      <c r="AO243" s="17"/>
      <c r="AP243" s="55"/>
      <c r="AQ243" s="17"/>
    </row>
    <row r="244" spans="38:43" ht="27" customHeight="1" x14ac:dyDescent="0.25">
      <c r="AL244" s="17"/>
      <c r="AM244" s="17"/>
      <c r="AN244" s="17"/>
      <c r="AO244" s="17"/>
      <c r="AP244" s="55"/>
      <c r="AQ244" s="17"/>
    </row>
    <row r="245" spans="38:43" ht="27" customHeight="1" x14ac:dyDescent="0.25">
      <c r="AL245" s="17"/>
      <c r="AM245" s="17"/>
      <c r="AN245" s="17"/>
      <c r="AO245" s="17"/>
      <c r="AP245" s="55"/>
      <c r="AQ245" s="17"/>
    </row>
    <row r="246" spans="38:43" ht="27" customHeight="1" x14ac:dyDescent="0.25">
      <c r="AL246" s="17"/>
      <c r="AM246" s="17"/>
      <c r="AN246" s="17"/>
      <c r="AO246" s="17"/>
      <c r="AP246" s="55"/>
      <c r="AQ246" s="17"/>
    </row>
    <row r="247" spans="38:43" ht="27" customHeight="1" x14ac:dyDescent="0.25">
      <c r="AL247" s="17"/>
      <c r="AM247" s="17"/>
      <c r="AN247" s="17"/>
      <c r="AO247" s="17"/>
      <c r="AP247" s="55"/>
      <c r="AQ247" s="17"/>
    </row>
    <row r="248" spans="38:43" ht="27" customHeight="1" x14ac:dyDescent="0.25">
      <c r="AL248" s="17"/>
      <c r="AM248" s="17"/>
      <c r="AN248" s="17"/>
      <c r="AO248" s="17"/>
      <c r="AP248" s="55"/>
      <c r="AQ248" s="17"/>
    </row>
    <row r="249" spans="38:43" ht="27" customHeight="1" x14ac:dyDescent="0.25">
      <c r="AL249" s="17"/>
      <c r="AM249" s="17"/>
      <c r="AN249" s="17"/>
      <c r="AO249" s="17"/>
      <c r="AP249" s="55"/>
      <c r="AQ249" s="17"/>
    </row>
    <row r="250" spans="38:43" ht="27" customHeight="1" x14ac:dyDescent="0.25">
      <c r="AL250" s="17"/>
      <c r="AM250" s="17"/>
      <c r="AN250" s="17"/>
      <c r="AO250" s="17"/>
      <c r="AP250" s="55"/>
      <c r="AQ250" s="17"/>
    </row>
    <row r="251" spans="38:43" ht="27" customHeight="1" x14ac:dyDescent="0.25">
      <c r="AL251" s="17"/>
      <c r="AM251" s="17"/>
      <c r="AN251" s="17"/>
      <c r="AO251" s="17"/>
      <c r="AP251" s="55"/>
      <c r="AQ251" s="17"/>
    </row>
    <row r="252" spans="38:43" ht="27" customHeight="1" x14ac:dyDescent="0.25">
      <c r="AL252" s="17"/>
      <c r="AM252" s="17"/>
      <c r="AN252" s="17"/>
      <c r="AO252" s="17"/>
      <c r="AP252" s="55"/>
      <c r="AQ252" s="17"/>
    </row>
    <row r="253" spans="38:43" ht="27" customHeight="1" x14ac:dyDescent="0.25">
      <c r="AL253" s="17"/>
      <c r="AM253" s="17"/>
      <c r="AN253" s="17"/>
      <c r="AO253" s="17"/>
      <c r="AP253" s="55"/>
      <c r="AQ253" s="17"/>
    </row>
    <row r="254" spans="38:43" ht="27" customHeight="1" x14ac:dyDescent="0.25">
      <c r="AL254" s="17"/>
      <c r="AM254" s="17"/>
      <c r="AN254" s="17"/>
      <c r="AO254" s="17"/>
      <c r="AP254" s="55"/>
      <c r="AQ254" s="17"/>
    </row>
    <row r="255" spans="38:43" ht="27" customHeight="1" x14ac:dyDescent="0.25">
      <c r="AL255" s="17"/>
      <c r="AM255" s="17"/>
      <c r="AN255" s="17"/>
      <c r="AO255" s="17"/>
      <c r="AP255" s="55"/>
      <c r="AQ255" s="17"/>
    </row>
    <row r="256" spans="38:43" ht="27" customHeight="1" x14ac:dyDescent="0.25">
      <c r="AL256" s="17"/>
      <c r="AM256" s="17"/>
      <c r="AN256" s="17"/>
      <c r="AO256" s="17"/>
      <c r="AP256" s="55"/>
      <c r="AQ256" s="17"/>
    </row>
    <row r="257" spans="38:43" ht="27" customHeight="1" x14ac:dyDescent="0.25">
      <c r="AL257" s="17"/>
      <c r="AM257" s="17"/>
      <c r="AN257" s="17"/>
      <c r="AO257" s="17"/>
      <c r="AP257" s="55"/>
      <c r="AQ257" s="17"/>
    </row>
    <row r="258" spans="38:43" ht="27" customHeight="1" x14ac:dyDescent="0.25">
      <c r="AL258" s="17"/>
      <c r="AM258" s="17"/>
      <c r="AN258" s="17"/>
      <c r="AO258" s="17"/>
      <c r="AP258" s="55"/>
      <c r="AQ258" s="17"/>
    </row>
    <row r="259" spans="38:43" ht="27" customHeight="1" x14ac:dyDescent="0.25">
      <c r="AL259" s="17"/>
      <c r="AM259" s="17"/>
      <c r="AN259" s="17"/>
      <c r="AO259" s="17"/>
      <c r="AP259" s="55"/>
      <c r="AQ259" s="17"/>
    </row>
    <row r="260" spans="38:43" ht="27" customHeight="1" x14ac:dyDescent="0.25">
      <c r="AL260" s="17"/>
      <c r="AM260" s="17"/>
      <c r="AN260" s="17"/>
      <c r="AO260" s="17"/>
      <c r="AP260" s="55"/>
      <c r="AQ260" s="17"/>
    </row>
    <row r="261" spans="38:43" ht="27" customHeight="1" x14ac:dyDescent="0.25">
      <c r="AL261" s="17"/>
      <c r="AM261" s="17"/>
      <c r="AN261" s="17"/>
      <c r="AO261" s="17"/>
      <c r="AP261" s="55"/>
      <c r="AQ261" s="17"/>
    </row>
    <row r="262" spans="38:43" ht="27" customHeight="1" x14ac:dyDescent="0.25">
      <c r="AL262" s="17"/>
      <c r="AM262" s="17"/>
      <c r="AN262" s="17"/>
      <c r="AO262" s="17"/>
      <c r="AP262" s="55"/>
      <c r="AQ262" s="17"/>
    </row>
    <row r="263" spans="38:43" ht="27" customHeight="1" x14ac:dyDescent="0.25">
      <c r="AL263" s="17"/>
      <c r="AM263" s="17"/>
      <c r="AN263" s="17"/>
      <c r="AO263" s="17"/>
      <c r="AP263" s="55"/>
      <c r="AQ263" s="17"/>
    </row>
    <row r="264" spans="38:43" ht="27" customHeight="1" x14ac:dyDescent="0.25">
      <c r="AL264" s="17"/>
      <c r="AM264" s="17"/>
      <c r="AN264" s="17"/>
      <c r="AO264" s="17"/>
      <c r="AP264" s="55"/>
      <c r="AQ264" s="17"/>
    </row>
    <row r="265" spans="38:43" ht="27" customHeight="1" x14ac:dyDescent="0.25">
      <c r="AL265" s="17"/>
      <c r="AM265" s="17"/>
      <c r="AN265" s="17"/>
      <c r="AO265" s="17"/>
      <c r="AP265" s="55"/>
      <c r="AQ265" s="17"/>
    </row>
    <row r="266" spans="38:43" ht="27" customHeight="1" x14ac:dyDescent="0.25">
      <c r="AL266" s="17"/>
      <c r="AM266" s="17"/>
      <c r="AN266" s="17"/>
      <c r="AO266" s="17"/>
      <c r="AP266" s="55"/>
      <c r="AQ266" s="17"/>
    </row>
    <row r="267" spans="38:43" ht="27" customHeight="1" x14ac:dyDescent="0.25">
      <c r="AL267" s="17"/>
      <c r="AM267" s="17"/>
      <c r="AN267" s="17"/>
      <c r="AO267" s="17"/>
      <c r="AP267" s="55"/>
      <c r="AQ267" s="17"/>
    </row>
    <row r="268" spans="38:43" ht="27" customHeight="1" x14ac:dyDescent="0.25">
      <c r="AL268" s="17"/>
      <c r="AM268" s="17"/>
      <c r="AN268" s="17"/>
      <c r="AO268" s="17"/>
      <c r="AP268" s="55"/>
      <c r="AQ268" s="17"/>
    </row>
    <row r="269" spans="38:43" ht="27" customHeight="1" x14ac:dyDescent="0.25">
      <c r="AL269" s="17"/>
      <c r="AM269" s="17"/>
      <c r="AN269" s="17"/>
      <c r="AO269" s="17"/>
      <c r="AP269" s="55"/>
      <c r="AQ269" s="17"/>
    </row>
    <row r="270" spans="38:43" ht="27" customHeight="1" x14ac:dyDescent="0.25">
      <c r="AL270" s="17"/>
      <c r="AM270" s="17"/>
      <c r="AN270" s="17"/>
      <c r="AO270" s="17"/>
      <c r="AP270" s="55"/>
      <c r="AQ270" s="17"/>
    </row>
    <row r="271" spans="38:43" ht="27" customHeight="1" x14ac:dyDescent="0.25">
      <c r="AL271" s="17"/>
      <c r="AM271" s="17"/>
      <c r="AN271" s="17"/>
      <c r="AO271" s="17"/>
      <c r="AP271" s="55"/>
      <c r="AQ271" s="17"/>
    </row>
    <row r="272" spans="38:43" ht="27" customHeight="1" x14ac:dyDescent="0.25">
      <c r="AL272" s="17"/>
      <c r="AM272" s="17"/>
      <c r="AN272" s="17"/>
      <c r="AO272" s="17"/>
      <c r="AP272" s="55"/>
      <c r="AQ272" s="17"/>
    </row>
    <row r="273" spans="38:43" ht="27" customHeight="1" x14ac:dyDescent="0.25">
      <c r="AL273" s="17"/>
      <c r="AM273" s="17"/>
      <c r="AN273" s="17"/>
      <c r="AO273" s="17"/>
      <c r="AP273" s="55"/>
      <c r="AQ273" s="17"/>
    </row>
    <row r="274" spans="38:43" ht="27" customHeight="1" x14ac:dyDescent="0.25">
      <c r="AL274" s="17"/>
      <c r="AM274" s="17"/>
      <c r="AN274" s="17"/>
      <c r="AO274" s="17"/>
      <c r="AP274" s="55"/>
      <c r="AQ274" s="17"/>
    </row>
    <row r="275" spans="38:43" ht="27" customHeight="1" x14ac:dyDescent="0.25">
      <c r="AL275" s="17"/>
      <c r="AM275" s="17"/>
      <c r="AN275" s="17"/>
      <c r="AO275" s="17"/>
      <c r="AP275" s="55"/>
      <c r="AQ275" s="17"/>
    </row>
    <row r="276" spans="38:43" ht="27" customHeight="1" x14ac:dyDescent="0.25">
      <c r="AL276" s="17"/>
      <c r="AM276" s="17"/>
      <c r="AN276" s="17"/>
      <c r="AO276" s="17"/>
      <c r="AP276" s="55"/>
      <c r="AQ276" s="17"/>
    </row>
    <row r="277" spans="38:43" ht="27" customHeight="1" x14ac:dyDescent="0.25">
      <c r="AL277" s="17"/>
      <c r="AM277" s="17"/>
      <c r="AN277" s="17"/>
      <c r="AO277" s="17"/>
      <c r="AP277" s="55"/>
      <c r="AQ277" s="17"/>
    </row>
    <row r="278" spans="38:43" ht="27" customHeight="1" x14ac:dyDescent="0.25">
      <c r="AL278" s="17"/>
      <c r="AM278" s="17"/>
      <c r="AN278" s="17"/>
      <c r="AO278" s="17"/>
      <c r="AP278" s="55"/>
      <c r="AQ278" s="17"/>
    </row>
    <row r="279" spans="38:43" ht="27" customHeight="1" x14ac:dyDescent="0.25">
      <c r="AL279" s="17"/>
      <c r="AM279" s="17"/>
      <c r="AN279" s="17"/>
      <c r="AO279" s="17"/>
      <c r="AP279" s="55"/>
      <c r="AQ279" s="17"/>
    </row>
  </sheetData>
  <sheetProtection insertRows="0" insertHyperlinks="0" deleteRows="0" selectLockedCells="1" sort="0" autoFilter="0"/>
  <autoFilter ref="A6:AU48"/>
  <phoneticPr fontId="56" type="noConversion"/>
  <conditionalFormatting sqref="K7:K9 K11 K13 K16 K18:K19 K22:K23 K26:K27 K30 K32 K36 K40 K42 K44 K46 K48">
    <cfRule type="duplicateValues" dxfId="22" priority="23"/>
  </conditionalFormatting>
  <conditionalFormatting sqref="K10">
    <cfRule type="duplicateValues" dxfId="21" priority="22"/>
  </conditionalFormatting>
  <conditionalFormatting sqref="K12">
    <cfRule type="duplicateValues" dxfId="20" priority="21"/>
  </conditionalFormatting>
  <conditionalFormatting sqref="K14">
    <cfRule type="duplicateValues" dxfId="19" priority="20"/>
  </conditionalFormatting>
  <conditionalFormatting sqref="K15">
    <cfRule type="duplicateValues" dxfId="18" priority="19"/>
  </conditionalFormatting>
  <conditionalFormatting sqref="K17">
    <cfRule type="duplicateValues" dxfId="17" priority="18"/>
  </conditionalFormatting>
  <conditionalFormatting sqref="K20">
    <cfRule type="duplicateValues" dxfId="16" priority="17"/>
  </conditionalFormatting>
  <conditionalFormatting sqref="K21">
    <cfRule type="duplicateValues" dxfId="15" priority="16"/>
  </conditionalFormatting>
  <conditionalFormatting sqref="K25">
    <cfRule type="duplicateValues" dxfId="14" priority="15"/>
  </conditionalFormatting>
  <conditionalFormatting sqref="K24">
    <cfRule type="duplicateValues" dxfId="13" priority="14"/>
  </conditionalFormatting>
  <conditionalFormatting sqref="K29">
    <cfRule type="duplicateValues" dxfId="12" priority="13"/>
  </conditionalFormatting>
  <conditionalFormatting sqref="K31">
    <cfRule type="duplicateValues" dxfId="11" priority="12"/>
  </conditionalFormatting>
  <conditionalFormatting sqref="K34">
    <cfRule type="duplicateValues" dxfId="10" priority="11"/>
  </conditionalFormatting>
  <conditionalFormatting sqref="K33">
    <cfRule type="duplicateValues" dxfId="9" priority="10"/>
  </conditionalFormatting>
  <conditionalFormatting sqref="K35">
    <cfRule type="duplicateValues" dxfId="8" priority="9"/>
  </conditionalFormatting>
  <conditionalFormatting sqref="K37">
    <cfRule type="duplicateValues" dxfId="7" priority="8"/>
  </conditionalFormatting>
  <conditionalFormatting sqref="K38">
    <cfRule type="duplicateValues" dxfId="6" priority="7"/>
  </conditionalFormatting>
  <conditionalFormatting sqref="K39">
    <cfRule type="duplicateValues" dxfId="5" priority="6"/>
  </conditionalFormatting>
  <conditionalFormatting sqref="K41">
    <cfRule type="duplicateValues" dxfId="4" priority="5"/>
  </conditionalFormatting>
  <conditionalFormatting sqref="K43">
    <cfRule type="duplicateValues" dxfId="3" priority="4"/>
  </conditionalFormatting>
  <conditionalFormatting sqref="K45">
    <cfRule type="duplicateValues" dxfId="2" priority="3"/>
  </conditionalFormatting>
  <conditionalFormatting sqref="K47">
    <cfRule type="duplicateValues" dxfId="1" priority="2"/>
  </conditionalFormatting>
  <conditionalFormatting sqref="K28">
    <cfRule type="duplicateValues" dxfId="0" priority="1"/>
  </conditionalFormatting>
  <dataValidations count="2">
    <dataValidation type="list" allowBlank="1" showInputMessage="1" showErrorMessage="1" sqref="O6 O49:O1048576">
      <formula1>" CR,N/A"</formula1>
    </dataValidation>
    <dataValidation type="list" allowBlank="1" showInputMessage="1" showErrorMessage="1" sqref="P6:R6 P49:R1048576">
      <formula1>"Y,N"</formula1>
    </dataValidation>
  </dataValidations>
  <hyperlinks>
    <hyperlink ref="AD7" r:id="rId1"/>
    <hyperlink ref="AD8" r:id="rId2"/>
    <hyperlink ref="AD9" r:id="rId3"/>
    <hyperlink ref="AD11" r:id="rId4"/>
    <hyperlink ref="AD13" r:id="rId5"/>
    <hyperlink ref="AD16" r:id="rId6"/>
    <hyperlink ref="AD18" r:id="rId7"/>
    <hyperlink ref="AD19" r:id="rId8"/>
    <hyperlink ref="AD22" r:id="rId9"/>
    <hyperlink ref="AD23" r:id="rId10"/>
    <hyperlink ref="AD26" r:id="rId11"/>
    <hyperlink ref="AD27" r:id="rId12"/>
    <hyperlink ref="AD30" r:id="rId13"/>
    <hyperlink ref="AD32" r:id="rId14"/>
    <hyperlink ref="AD40" r:id="rId15"/>
    <hyperlink ref="AD42" r:id="rId16"/>
    <hyperlink ref="AD46" r:id="rId17"/>
    <hyperlink ref="AD48" r:id="rId18"/>
    <hyperlink ref="AD44" r:id="rId19"/>
    <hyperlink ref="AD36" r:id="rId20"/>
    <hyperlink ref="AE7" r:id="rId21"/>
    <hyperlink ref="AE8" r:id="rId22"/>
    <hyperlink ref="AE9" r:id="rId23"/>
    <hyperlink ref="AE11" r:id="rId24"/>
    <hyperlink ref="AE13" r:id="rId25"/>
    <hyperlink ref="AE16" r:id="rId26"/>
    <hyperlink ref="AE18" r:id="rId27"/>
    <hyperlink ref="AE19" r:id="rId28"/>
    <hyperlink ref="AE22" r:id="rId29"/>
    <hyperlink ref="AE23" r:id="rId30"/>
    <hyperlink ref="AE26" r:id="rId31"/>
    <hyperlink ref="AE27" r:id="rId32"/>
    <hyperlink ref="AE30" r:id="rId33"/>
    <hyperlink ref="AE32" r:id="rId34"/>
    <hyperlink ref="AE44" r:id="rId35"/>
    <hyperlink ref="AE46" r:id="rId36"/>
    <hyperlink ref="AE48" r:id="rId37"/>
    <hyperlink ref="AF7" r:id="rId38"/>
    <hyperlink ref="AF11" r:id="rId39"/>
    <hyperlink ref="AF13" r:id="rId40"/>
    <hyperlink ref="AF16" r:id="rId41"/>
    <hyperlink ref="AF18" r:id="rId42"/>
    <hyperlink ref="AF19" r:id="rId43"/>
    <hyperlink ref="AF22" r:id="rId44"/>
    <hyperlink ref="AF23" r:id="rId45"/>
    <hyperlink ref="AF26" r:id="rId46"/>
    <hyperlink ref="AF27" r:id="rId47"/>
    <hyperlink ref="AF32" r:id="rId48"/>
    <hyperlink ref="AG7" r:id="rId49"/>
    <hyperlink ref="AG11" r:id="rId50"/>
    <hyperlink ref="AG13" r:id="rId51"/>
    <hyperlink ref="AG16" r:id="rId52"/>
    <hyperlink ref="AG18" r:id="rId53"/>
    <hyperlink ref="AG26" r:id="rId54"/>
    <hyperlink ref="AG32" r:id="rId55"/>
    <hyperlink ref="AH11" r:id="rId56"/>
    <hyperlink ref="AH13" r:id="rId57"/>
    <hyperlink ref="AH16" r:id="rId58"/>
    <hyperlink ref="AD10" r:id="rId59"/>
    <hyperlink ref="AE10" r:id="rId60"/>
    <hyperlink ref="AD12" r:id="rId61"/>
    <hyperlink ref="AE12" r:id="rId62"/>
    <hyperlink ref="AF12" r:id="rId63"/>
    <hyperlink ref="AG12" r:id="rId64"/>
    <hyperlink ref="AH12" r:id="rId65"/>
    <hyperlink ref="AD14" r:id="rId66"/>
    <hyperlink ref="AE14" r:id="rId67"/>
    <hyperlink ref="AF14" r:id="rId68"/>
    <hyperlink ref="AG14" r:id="rId69"/>
    <hyperlink ref="AH14" r:id="rId70"/>
    <hyperlink ref="AI12" r:id="rId71"/>
    <hyperlink ref="AI14" r:id="rId72"/>
    <hyperlink ref="AD15" r:id="rId73"/>
    <hyperlink ref="AE15" r:id="rId74"/>
    <hyperlink ref="AF15" r:id="rId75"/>
    <hyperlink ref="AG15" r:id="rId76"/>
    <hyperlink ref="AH15" r:id="rId77"/>
    <hyperlink ref="AD17" r:id="rId78"/>
    <hyperlink ref="AE17" r:id="rId79"/>
    <hyperlink ref="AF17" r:id="rId80"/>
    <hyperlink ref="AG17" r:id="rId81"/>
    <hyperlink ref="AH17" r:id="rId82"/>
    <hyperlink ref="AD20" r:id="rId83"/>
    <hyperlink ref="AE20" r:id="rId84"/>
    <hyperlink ref="AF20" r:id="rId85"/>
    <hyperlink ref="AG22" r:id="rId86"/>
    <hyperlink ref="AD21" r:id="rId87"/>
    <hyperlink ref="AE21" r:id="rId88"/>
    <hyperlink ref="AF21" r:id="rId89"/>
    <hyperlink ref="AG21" r:id="rId90"/>
    <hyperlink ref="AH21" r:id="rId91"/>
    <hyperlink ref="AD25" r:id="rId92"/>
    <hyperlink ref="AE25" r:id="rId93"/>
    <hyperlink ref="AF25" r:id="rId94"/>
    <hyperlink ref="AG25" r:id="rId95"/>
    <hyperlink ref="AH25" r:id="rId96"/>
    <hyperlink ref="AD24" r:id="rId97"/>
    <hyperlink ref="AE24" r:id="rId98"/>
    <hyperlink ref="AF24" r:id="rId99"/>
    <hyperlink ref="AD29" r:id="rId100"/>
    <hyperlink ref="AE29" r:id="rId101"/>
    <hyperlink ref="AF29" r:id="rId102"/>
    <hyperlink ref="AD31" r:id="rId103"/>
    <hyperlink ref="AE31" r:id="rId104"/>
    <hyperlink ref="AF31" r:id="rId105"/>
    <hyperlink ref="AG31" r:id="rId106"/>
    <hyperlink ref="AD34" r:id="rId107"/>
    <hyperlink ref="AD33" r:id="rId108"/>
    <hyperlink ref="AD35" r:id="rId109"/>
    <hyperlink ref="AD37" r:id="rId110"/>
    <hyperlink ref="AD38" r:id="rId111"/>
    <hyperlink ref="AD39" r:id="rId112"/>
    <hyperlink ref="AD41" r:id="rId113"/>
    <hyperlink ref="AE41" r:id="rId114"/>
    <hyperlink ref="AF41" r:id="rId115"/>
    <hyperlink ref="AD43" r:id="rId116"/>
    <hyperlink ref="AE43" r:id="rId117"/>
    <hyperlink ref="AD45" r:id="rId118"/>
    <hyperlink ref="AE45" r:id="rId119"/>
    <hyperlink ref="AD47" r:id="rId120"/>
    <hyperlink ref="AE47" r:id="rId121"/>
    <hyperlink ref="AD28" r:id="rId122"/>
    <hyperlink ref="AE28" r:id="rId123"/>
    <hyperlink ref="AF28" r:id="rId124"/>
  </hyperlinks>
  <pageMargins left="0.7" right="0.7" top="0.75" bottom="0.75" header="0.3" footer="0.3"/>
  <pageSetup paperSize="9" orientation="portrait" r:id="rId125"/>
  <legacyDrawing r:id="rId1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規格欄 (XPAC)</vt:lpstr>
      <vt:lpstr>spec</vt:lpstr>
      <vt:lpstr>main</vt:lpstr>
      <vt:lpstr>spec!Print_Area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</dc:creator>
  <cp:lastModifiedBy>Janice</cp:lastModifiedBy>
  <dcterms:created xsi:type="dcterms:W3CDTF">2020-10-06T05:41:42Z</dcterms:created>
  <dcterms:modified xsi:type="dcterms:W3CDTF">2020-10-23T03:04:41Z</dcterms:modified>
</cp:coreProperties>
</file>